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8　勉強会等支援関連\H29年度勉強会等支援要領・様式一式\勉強会要領・申請所等一式(石本)\"/>
    </mc:Choice>
  </mc:AlternateContent>
  <bookViews>
    <workbookView xWindow="0" yWindow="0" windowWidth="28800" windowHeight="12450" activeTab="3"/>
  </bookViews>
  <sheets>
    <sheet name="個票" sheetId="1" r:id="rId1"/>
    <sheet name="個票 (2)" sheetId="2" r:id="rId2"/>
    <sheet name="個票 (3)" sheetId="3" r:id="rId3"/>
    <sheet name="アンケート" sheetId="6" r:id="rId4"/>
    <sheet name="data" sheetId="4" state="hidden" r:id="rId5"/>
  </sheets>
  <definedNames>
    <definedName name="_xlnm.Print_Area" localSheetId="3">アンケート!$A$1:$U$44</definedName>
    <definedName name="_xlnm.Print_Area" localSheetId="0">個票!$A$1:$V$45</definedName>
    <definedName name="_xlnm.Print_Area" localSheetId="1">'個票 (2)'!$A$1:$U$49</definedName>
    <definedName name="_xlnm.Print_Area" localSheetId="2">'個票 (3)'!$A$1:$U$48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0" i="1" l="1"/>
  <c r="S41" i="6" l="1"/>
  <c r="S42" i="6"/>
  <c r="S44" i="6"/>
  <c r="S43" i="6"/>
  <c r="S40" i="6"/>
  <c r="S39" i="6"/>
  <c r="S38" i="6"/>
  <c r="S37" i="6"/>
  <c r="S36" i="6"/>
  <c r="S14" i="6"/>
  <c r="S13" i="6"/>
  <c r="S12" i="6"/>
  <c r="B7" i="4" l="1"/>
  <c r="Z7" i="4" l="1"/>
  <c r="Y7" i="4"/>
  <c r="AA7" i="4" l="1"/>
  <c r="AB7" i="4"/>
  <c r="S7" i="4"/>
  <c r="Q7" i="4"/>
  <c r="O7" i="4"/>
  <c r="N7" i="4"/>
  <c r="M7" i="4"/>
  <c r="L7" i="4"/>
  <c r="U7" i="4" l="1"/>
  <c r="S7" i="6" l="1"/>
  <c r="S8" i="6"/>
  <c r="S9" i="6"/>
  <c r="S10" i="6"/>
  <c r="S11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4" i="6"/>
  <c r="J34" i="1" l="1"/>
  <c r="J35" i="1" s="1"/>
  <c r="L39" i="1" l="1"/>
  <c r="L41" i="1"/>
  <c r="F7" i="4"/>
  <c r="E7" i="4"/>
  <c r="Q39" i="1" l="1"/>
  <c r="T7" i="4" s="1"/>
  <c r="P7" i="4"/>
  <c r="Q41" i="1"/>
  <c r="V7" i="4" s="1"/>
  <c r="R7" i="4"/>
  <c r="G7" i="4"/>
  <c r="I7" i="4"/>
  <c r="H7" i="4"/>
  <c r="D7" i="4"/>
  <c r="C7" i="4"/>
  <c r="A7" i="4"/>
  <c r="Q42" i="1" l="1"/>
  <c r="J7" i="4"/>
  <c r="K7" i="4"/>
  <c r="Q44" i="1" l="1"/>
  <c r="X7" i="4" s="1"/>
  <c r="W7" i="4"/>
</calcChain>
</file>

<file path=xl/sharedStrings.xml><?xml version="1.0" encoding="utf-8"?>
<sst xmlns="http://schemas.openxmlformats.org/spreadsheetml/2006/main" count="154" uniqueCount="119">
  <si>
    <t>申請番号：</t>
    <phoneticPr fontId="2"/>
  </si>
  <si>
    <t>地域の工務店等の勉強会等に対する支援</t>
    <phoneticPr fontId="2"/>
  </si>
  <si>
    <t>実施報告書（個票）</t>
    <rPh sb="6" eb="7">
      <t>コ</t>
    </rPh>
    <rPh sb="7" eb="8">
      <t>ヒョウ</t>
    </rPh>
    <phoneticPr fontId="2"/>
  </si>
  <si>
    <t>報告番号：</t>
    <rPh sb="0" eb="2">
      <t>ホウコク</t>
    </rPh>
    <rPh sb="2" eb="4">
      <t>バンゴウ</t>
    </rPh>
    <phoneticPr fontId="2"/>
  </si>
  <si>
    <t>（開催番号：</t>
    <rPh sb="1" eb="3">
      <t>カイサイ</t>
    </rPh>
    <rPh sb="3" eb="5">
      <t>バンゴウ</t>
    </rPh>
    <phoneticPr fontId="2"/>
  </si>
  <si>
    <t>）</t>
    <phoneticPr fontId="2"/>
  </si>
  <si>
    <t>（1）勉強会等の概要報告</t>
    <rPh sb="3" eb="5">
      <t>ベンキョウ</t>
    </rPh>
    <rPh sb="5" eb="7">
      <t>カイトウ</t>
    </rPh>
    <rPh sb="8" eb="10">
      <t>ガイヨウ</t>
    </rPh>
    <rPh sb="10" eb="12">
      <t>ホウコク</t>
    </rPh>
    <phoneticPr fontId="2"/>
  </si>
  <si>
    <t>参加人数</t>
    <rPh sb="0" eb="2">
      <t>サンカ</t>
    </rPh>
    <rPh sb="2" eb="4">
      <t>ニンズウ</t>
    </rPh>
    <phoneticPr fontId="2"/>
  </si>
  <si>
    <t>開催日時</t>
    <rPh sb="0" eb="2">
      <t>カイサイ</t>
    </rPh>
    <rPh sb="2" eb="4">
      <t>ニチジ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</si>
  <si>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</si>
  <si>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</si>
  <si>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開始時刻</t>
    <rPh sb="0" eb="2">
      <t>カイシ</t>
    </rPh>
    <rPh sb="2" eb="4">
      <t>ジコク</t>
    </rPh>
    <phoneticPr fontId="2"/>
  </si>
  <si>
    <t>会場</t>
    <rPh sb="0" eb="2">
      <t>カイジョウ</t>
    </rPh>
    <phoneticPr fontId="2"/>
  </si>
  <si>
    <t>建物名</t>
    <rPh sb="0" eb="2">
      <t>タテモノ</t>
    </rPh>
    <rPh sb="2" eb="3">
      <t>メイ</t>
    </rPh>
    <phoneticPr fontId="2"/>
  </si>
  <si>
    <t>会議室名</t>
    <rPh sb="0" eb="3">
      <t>カイギシツ</t>
    </rPh>
    <rPh sb="3" eb="4">
      <t>メイ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</si>
  <si>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</si>
  <si>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</si>
  <si>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備考</t>
    <rPh sb="0" eb="2">
      <t>ビコウ</t>
    </rPh>
    <phoneticPr fontId="2"/>
  </si>
  <si>
    <t>（2）請求額内訳</t>
    <rPh sb="3" eb="5">
      <t>セイキュウ</t>
    </rPh>
    <rPh sb="5" eb="6">
      <t>ガク</t>
    </rPh>
    <rPh sb="6" eb="8">
      <t>ウチワケ</t>
    </rPh>
    <phoneticPr fontId="2"/>
  </si>
  <si>
    <t>・按分比率の算定</t>
    <rPh sb="1" eb="3">
      <t>アンブン</t>
    </rPh>
    <rPh sb="3" eb="5">
      <t>ヒリツ</t>
    </rPh>
    <rPh sb="6" eb="8">
      <t>サンテイ</t>
    </rPh>
    <phoneticPr fontId="2"/>
  </si>
  <si>
    <t>共催会議等の有無</t>
    <rPh sb="0" eb="2">
      <t>キョウサイ</t>
    </rPh>
    <rPh sb="2" eb="4">
      <t>カイギ</t>
    </rPh>
    <rPh sb="4" eb="5">
      <t>ナド</t>
    </rPh>
    <rPh sb="6" eb="8">
      <t>ウム</t>
    </rPh>
    <phoneticPr fontId="2"/>
  </si>
  <si>
    <t>あり</t>
    <phoneticPr fontId="2"/>
  </si>
  <si>
    <t>なし</t>
    <phoneticPr fontId="2"/>
  </si>
  <si>
    <t>①勉強会等の所要時間</t>
    <rPh sb="1" eb="3">
      <t>ベンキョウ</t>
    </rPh>
    <rPh sb="3" eb="4">
      <t>カイ</t>
    </rPh>
    <rPh sb="4" eb="5">
      <t>トウ</t>
    </rPh>
    <rPh sb="6" eb="8">
      <t>ショヨウ</t>
    </rPh>
    <rPh sb="8" eb="10">
      <t>ジカン</t>
    </rPh>
    <phoneticPr fontId="2"/>
  </si>
  <si>
    <t>③合計（①＋②）</t>
    <rPh sb="1" eb="3">
      <t>ゴウケイ</t>
    </rPh>
    <phoneticPr fontId="2"/>
  </si>
  <si>
    <t>按分比率（％）※小数点以下切り捨て
（①/③）</t>
    <rPh sb="0" eb="2">
      <t>アンブン</t>
    </rPh>
    <rPh sb="2" eb="4">
      <t>ヒリツ</t>
    </rPh>
    <rPh sb="8" eb="11">
      <t>ショウスウテン</t>
    </rPh>
    <rPh sb="11" eb="13">
      <t>イカ</t>
    </rPh>
    <rPh sb="13" eb="14">
      <t>キ</t>
    </rPh>
    <rPh sb="15" eb="16">
      <t>ス</t>
    </rPh>
    <phoneticPr fontId="2"/>
  </si>
  <si>
    <t>按分比率（％）</t>
    <rPh sb="0" eb="2">
      <t>アンブン</t>
    </rPh>
    <rPh sb="2" eb="4">
      <t>ヒリツ</t>
    </rPh>
    <phoneticPr fontId="2"/>
  </si>
  <si>
    <t>②印刷製本費</t>
    <rPh sb="1" eb="3">
      <t>インサツ</t>
    </rPh>
    <rPh sb="3" eb="5">
      <t>セイホン</t>
    </rPh>
    <rPh sb="5" eb="6">
      <t>ヒ</t>
    </rPh>
    <phoneticPr fontId="2"/>
  </si>
  <si>
    <t>―</t>
    <phoneticPr fontId="2"/>
  </si>
  <si>
    <t>③講師交通費</t>
    <rPh sb="1" eb="3">
      <t>コウシ</t>
    </rPh>
    <rPh sb="3" eb="6">
      <t>コウツウヒ</t>
    </rPh>
    <phoneticPr fontId="2"/>
  </si>
  <si>
    <t>合計</t>
    <rPh sb="0" eb="2">
      <t>ゴウケイ</t>
    </rPh>
    <phoneticPr fontId="2"/>
  </si>
  <si>
    <t>（3）実施内容の確認</t>
    <rPh sb="3" eb="5">
      <t>ジッシ</t>
    </rPh>
    <rPh sb="5" eb="7">
      <t>ナイヨウ</t>
    </rPh>
    <rPh sb="8" eb="10">
      <t>カクニン</t>
    </rPh>
    <phoneticPr fontId="2"/>
  </si>
  <si>
    <t>・実施状況の写真（勉強会等の全体的な様子の分かる写真2枚を貼り付け）</t>
    <rPh sb="1" eb="3">
      <t>ジッシ</t>
    </rPh>
    <rPh sb="3" eb="5">
      <t>ジョウキョウ</t>
    </rPh>
    <rPh sb="6" eb="8">
      <t>シャシン</t>
    </rPh>
    <rPh sb="9" eb="11">
      <t>ベンキョウ</t>
    </rPh>
    <rPh sb="11" eb="13">
      <t>カイトウ</t>
    </rPh>
    <rPh sb="14" eb="17">
      <t>ゼンタイテキ</t>
    </rPh>
    <rPh sb="18" eb="20">
      <t>ヨウス</t>
    </rPh>
    <rPh sb="21" eb="22">
      <t>ワ</t>
    </rPh>
    <rPh sb="24" eb="26">
      <t>シャシン</t>
    </rPh>
    <rPh sb="27" eb="28">
      <t>マイ</t>
    </rPh>
    <rPh sb="29" eb="30">
      <t>ハ</t>
    </rPh>
    <rPh sb="31" eb="32">
      <t>ツ</t>
    </rPh>
    <phoneticPr fontId="2"/>
  </si>
  <si>
    <t>○会場前方からの写真</t>
    <rPh sb="1" eb="3">
      <t>カイジョウ</t>
    </rPh>
    <rPh sb="3" eb="5">
      <t>ゼンポウ</t>
    </rPh>
    <rPh sb="8" eb="10">
      <t>シャシン</t>
    </rPh>
    <phoneticPr fontId="2"/>
  </si>
  <si>
    <t>○会場後方からの写真</t>
    <rPh sb="1" eb="3">
      <t>カイジョウ</t>
    </rPh>
    <rPh sb="3" eb="5">
      <t>コウホウ</t>
    </rPh>
    <rPh sb="8" eb="10">
      <t>シャシン</t>
    </rPh>
    <phoneticPr fontId="2"/>
  </si>
  <si>
    <t>（4）領収書貼り付け欄</t>
    <rPh sb="3" eb="6">
      <t>リョウシュウショ</t>
    </rPh>
    <rPh sb="6" eb="7">
      <t>ハ</t>
    </rPh>
    <rPh sb="8" eb="9">
      <t>ツ</t>
    </rPh>
    <rPh sb="10" eb="11">
      <t>ラン</t>
    </rPh>
    <phoneticPr fontId="2"/>
  </si>
  <si>
    <t>※貼り付けた領収書に○をつけてください。</t>
    <rPh sb="1" eb="2">
      <t>ハ</t>
    </rPh>
    <rPh sb="3" eb="4">
      <t>ツ</t>
    </rPh>
    <rPh sb="6" eb="9">
      <t>リョウシュウショ</t>
    </rPh>
    <phoneticPr fontId="2"/>
  </si>
  <si>
    <t>会場費</t>
    <rPh sb="0" eb="2">
      <t>カイジョウ</t>
    </rPh>
    <rPh sb="2" eb="3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</si>
  <si>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</si>
  <si>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講師交通費</t>
    <rPh sb="0" eb="2">
      <t>コウシ</t>
    </rPh>
    <rPh sb="2" eb="5">
      <t>コウツウヒ</t>
    </rPh>
    <phoneticPr fontId="2"/>
  </si>
  <si>
    <t>（分）</t>
    <rPh sb="1" eb="2">
      <t>フン</t>
    </rPh>
    <phoneticPr fontId="2"/>
  </si>
  <si>
    <t>申請番号</t>
    <rPh sb="0" eb="2">
      <t>シンセイ</t>
    </rPh>
    <rPh sb="2" eb="4">
      <t>バンゴウ</t>
    </rPh>
    <phoneticPr fontId="2"/>
  </si>
  <si>
    <t>報告番号</t>
    <rPh sb="0" eb="2">
      <t>ホウコク</t>
    </rPh>
    <rPh sb="2" eb="4">
      <t>バンゴウ</t>
    </rPh>
    <phoneticPr fontId="2"/>
  </si>
  <si>
    <t>開催番号</t>
    <rPh sb="0" eb="2">
      <t>カイサイ</t>
    </rPh>
    <rPh sb="2" eb="4">
      <t>バンゴウ</t>
    </rPh>
    <phoneticPr fontId="2"/>
  </si>
  <si>
    <t>(1)勉強会等の概要報告</t>
    <rPh sb="3" eb="6">
      <t>ベンキョウカイ</t>
    </rPh>
    <rPh sb="6" eb="7">
      <t>トウ</t>
    </rPh>
    <rPh sb="8" eb="10">
      <t>ガイヨウ</t>
    </rPh>
    <rPh sb="10" eb="12">
      <t>ホウコク</t>
    </rPh>
    <phoneticPr fontId="2"/>
  </si>
  <si>
    <t>(2)請求額内訳</t>
    <rPh sb="3" eb="6">
      <t>セイキュウガク</t>
    </rPh>
    <rPh sb="6" eb="8">
      <t>ウチワケ</t>
    </rPh>
    <phoneticPr fontId="2"/>
  </si>
  <si>
    <t>按分比率の算定</t>
    <rPh sb="0" eb="2">
      <t>アンブン</t>
    </rPh>
    <rPh sb="2" eb="4">
      <t>ヒリツ</t>
    </rPh>
    <rPh sb="5" eb="7">
      <t>サンテイ</t>
    </rPh>
    <phoneticPr fontId="2"/>
  </si>
  <si>
    <t>共催会議等の有無</t>
    <rPh sb="0" eb="2">
      <t>キョウサイ</t>
    </rPh>
    <rPh sb="2" eb="4">
      <t>カイギ</t>
    </rPh>
    <rPh sb="4" eb="5">
      <t>トウ</t>
    </rPh>
    <rPh sb="6" eb="8">
      <t>ウム</t>
    </rPh>
    <phoneticPr fontId="2"/>
  </si>
  <si>
    <t>共催会議ありの場合</t>
    <rPh sb="0" eb="2">
      <t>キョウサイ</t>
    </rPh>
    <rPh sb="2" eb="4">
      <t>カイギ</t>
    </rPh>
    <rPh sb="7" eb="9">
      <t>バアイ</t>
    </rPh>
    <phoneticPr fontId="2"/>
  </si>
  <si>
    <t>①勉強会等の所要時間</t>
    <rPh sb="1" eb="4">
      <t>ベンキョウカイ</t>
    </rPh>
    <rPh sb="4" eb="5">
      <t>トウ</t>
    </rPh>
    <rPh sb="6" eb="8">
      <t>ショヨウ</t>
    </rPh>
    <rPh sb="8" eb="10">
      <t>ジカン</t>
    </rPh>
    <phoneticPr fontId="2"/>
  </si>
  <si>
    <t>②共催会議等の所要時間</t>
    <rPh sb="1" eb="3">
      <t>キョウサイ</t>
    </rPh>
    <rPh sb="3" eb="5">
      <t>カイギ</t>
    </rPh>
    <rPh sb="5" eb="6">
      <t>トウ</t>
    </rPh>
    <rPh sb="7" eb="9">
      <t>ショヨウ</t>
    </rPh>
    <rPh sb="9" eb="11">
      <t>ジカン</t>
    </rPh>
    <phoneticPr fontId="2"/>
  </si>
  <si>
    <t>請求額内訳</t>
    <rPh sb="0" eb="3">
      <t>セイキュウガク</t>
    </rPh>
    <rPh sb="3" eb="5">
      <t>ウチワケ</t>
    </rPh>
    <phoneticPr fontId="2"/>
  </si>
  <si>
    <t>①会場費</t>
    <rPh sb="1" eb="4">
      <t>カイジョウヒ</t>
    </rPh>
    <phoneticPr fontId="2"/>
  </si>
  <si>
    <t>請求額(円）</t>
    <rPh sb="0" eb="3">
      <t>セイキュウガク</t>
    </rPh>
    <rPh sb="4" eb="5">
      <t>エン</t>
    </rPh>
    <phoneticPr fontId="2"/>
  </si>
  <si>
    <t>按分比率
（％）
（①／③）</t>
    <rPh sb="0" eb="2">
      <t>アンブン</t>
    </rPh>
    <rPh sb="2" eb="4">
      <t>ヒリツ</t>
    </rPh>
    <phoneticPr fontId="2"/>
  </si>
  <si>
    <t>参加人数
(人）</t>
    <rPh sb="0" eb="2">
      <t>サンカ</t>
    </rPh>
    <rPh sb="2" eb="4">
      <t>ニンズウ</t>
    </rPh>
    <rPh sb="6" eb="7">
      <t>ヒト</t>
    </rPh>
    <phoneticPr fontId="2"/>
  </si>
  <si>
    <t>あり</t>
    <phoneticPr fontId="2"/>
  </si>
  <si>
    <t>なし</t>
    <phoneticPr fontId="2"/>
  </si>
  <si>
    <t>要修正
フラグ</t>
    <rPh sb="0" eb="1">
      <t>ヨウ</t>
    </rPh>
    <rPh sb="1" eb="3">
      <t>シュウセイ</t>
    </rPh>
    <phoneticPr fontId="2"/>
  </si>
  <si>
    <t>勉強会等名称</t>
    <rPh sb="0" eb="2">
      <t>ベンキョウ</t>
    </rPh>
    <rPh sb="2" eb="3">
      <t>カイ</t>
    </rPh>
    <rPh sb="3" eb="4">
      <t>トウ</t>
    </rPh>
    <rPh sb="4" eb="6">
      <t>メイショウ</t>
    </rPh>
    <phoneticPr fontId="2"/>
  </si>
  <si>
    <t>）</t>
    <phoneticPr fontId="2"/>
  </si>
  <si>
    <t>（共催会議名：</t>
    <rPh sb="1" eb="3">
      <t>キョウサイ</t>
    </rPh>
    <rPh sb="3" eb="5">
      <t>カイギ</t>
    </rPh>
    <rPh sb="5" eb="6">
      <t>メイ</t>
    </rPh>
    <phoneticPr fontId="2"/>
  </si>
  <si>
    <t>・請求額内訳（税込）</t>
    <rPh sb="1" eb="3">
      <t>セイキュウ</t>
    </rPh>
    <rPh sb="3" eb="4">
      <t>ガク</t>
    </rPh>
    <rPh sb="4" eb="6">
      <t>ウチワケ</t>
    </rPh>
    <rPh sb="7" eb="9">
      <t>ゼイコ</t>
    </rPh>
    <phoneticPr fontId="2"/>
  </si>
  <si>
    <t>請求額（円）</t>
    <phoneticPr fontId="2"/>
  </si>
  <si>
    <t>領収書の有無</t>
    <rPh sb="0" eb="3">
      <t>リョウシュウショ</t>
    </rPh>
    <rPh sb="4" eb="6">
      <t>ウム</t>
    </rPh>
    <phoneticPr fontId="2"/>
  </si>
  <si>
    <t>設問</t>
    <rPh sb="0" eb="2">
      <t>セツモン</t>
    </rPh>
    <phoneticPr fontId="2"/>
  </si>
  <si>
    <t>選択肢</t>
    <rPh sb="0" eb="3">
      <t>センタクシ</t>
    </rPh>
    <phoneticPr fontId="2"/>
  </si>
  <si>
    <t>問１　職種について</t>
    <rPh sb="0" eb="1">
      <t>トイ</t>
    </rPh>
    <rPh sb="3" eb="5">
      <t>ショクシュ</t>
    </rPh>
    <phoneticPr fontId="2"/>
  </si>
  <si>
    <t>①リフォーム工事業者</t>
    <rPh sb="6" eb="8">
      <t>コウジ</t>
    </rPh>
    <rPh sb="8" eb="10">
      <t>ギョウシャ</t>
    </rPh>
    <phoneticPr fontId="2"/>
  </si>
  <si>
    <t>②建材・設備等の販売事業者</t>
    <rPh sb="1" eb="3">
      <t>ケンザイ</t>
    </rPh>
    <rPh sb="4" eb="6">
      <t>セツビ</t>
    </rPh>
    <rPh sb="6" eb="7">
      <t>トウ</t>
    </rPh>
    <rPh sb="8" eb="10">
      <t>ハンバイ</t>
    </rPh>
    <rPh sb="10" eb="13">
      <t>ジギョウシャ</t>
    </rPh>
    <phoneticPr fontId="2"/>
  </si>
  <si>
    <t>③設計事務所</t>
    <rPh sb="1" eb="3">
      <t>セッケイ</t>
    </rPh>
    <rPh sb="3" eb="5">
      <t>ジム</t>
    </rPh>
    <rPh sb="5" eb="6">
      <t>ショ</t>
    </rPh>
    <phoneticPr fontId="2"/>
  </si>
  <si>
    <t>⑤その他</t>
    <rPh sb="3" eb="4">
      <t>タ</t>
    </rPh>
    <phoneticPr fontId="2"/>
  </si>
  <si>
    <t>①あり</t>
    <phoneticPr fontId="2"/>
  </si>
  <si>
    <t>満足</t>
    <rPh sb="0" eb="2">
      <t>マンゾク</t>
    </rPh>
    <phoneticPr fontId="2"/>
  </si>
  <si>
    <t>やや満足</t>
    <rPh sb="2" eb="4">
      <t>マンゾク</t>
    </rPh>
    <phoneticPr fontId="2"/>
  </si>
  <si>
    <t>やや不満足</t>
    <rPh sb="2" eb="5">
      <t>フマンゾク</t>
    </rPh>
    <phoneticPr fontId="2"/>
  </si>
  <si>
    <t>不満</t>
    <rPh sb="0" eb="2">
      <t>フマン</t>
    </rPh>
    <phoneticPr fontId="2"/>
  </si>
  <si>
    <t>指定テキストの内容について</t>
    <rPh sb="0" eb="2">
      <t>シテイ</t>
    </rPh>
    <rPh sb="7" eb="9">
      <t>ナイヨウ</t>
    </rPh>
    <phoneticPr fontId="2"/>
  </si>
  <si>
    <t>（5）勉強会等への参加者に対するアンケート集計結果</t>
    <rPh sb="3" eb="5">
      <t>ベンキョウ</t>
    </rPh>
    <rPh sb="5" eb="7">
      <t>カイナド</t>
    </rPh>
    <rPh sb="9" eb="12">
      <t>サンカシャ</t>
    </rPh>
    <rPh sb="13" eb="14">
      <t>タイ</t>
    </rPh>
    <rPh sb="21" eb="23">
      <t>シュウケイ</t>
    </rPh>
    <rPh sb="23" eb="25">
      <t>ケッカ</t>
    </rPh>
    <phoneticPr fontId="2"/>
  </si>
  <si>
    <t>④コンサルタント</t>
    <phoneticPr fontId="2"/>
  </si>
  <si>
    <t>②なし</t>
    <phoneticPr fontId="2"/>
  </si>
  <si>
    <t>回答比率※</t>
    <rPh sb="0" eb="2">
      <t>カイトウ</t>
    </rPh>
    <rPh sb="2" eb="4">
      <t>ヒリツ</t>
    </rPh>
    <phoneticPr fontId="2"/>
  </si>
  <si>
    <t>無回答</t>
    <rPh sb="0" eb="3">
      <t>ムカイトウ</t>
    </rPh>
    <phoneticPr fontId="2"/>
  </si>
  <si>
    <t>講師による説明に
ついて</t>
    <rPh sb="0" eb="2">
      <t>コウシ</t>
    </rPh>
    <rPh sb="5" eb="7">
      <t>セツメイ</t>
    </rPh>
    <phoneticPr fontId="2"/>
  </si>
  <si>
    <t>共催会議等の内容に
ついて</t>
    <rPh sb="0" eb="2">
      <t>キョウサイ</t>
    </rPh>
    <rPh sb="2" eb="5">
      <t>カイギトウ</t>
    </rPh>
    <rPh sb="6" eb="8">
      <t>ナイヨウ</t>
    </rPh>
    <phoneticPr fontId="2"/>
  </si>
  <si>
    <t>実費（円）
（共催会議相当分を含む）</t>
    <rPh sb="0" eb="2">
      <t>ジッピ</t>
    </rPh>
    <rPh sb="3" eb="4">
      <t>エン</t>
    </rPh>
    <rPh sb="7" eb="9">
      <t>キョウサイ</t>
    </rPh>
    <rPh sb="9" eb="11">
      <t>カイギ</t>
    </rPh>
    <rPh sb="11" eb="14">
      <t>ソウトウブン</t>
    </rPh>
    <rPh sb="15" eb="16">
      <t>フク</t>
    </rPh>
    <phoneticPr fontId="2"/>
  </si>
  <si>
    <t>①会場費</t>
    <rPh sb="1" eb="3">
      <t>カイジョウ</t>
    </rPh>
    <rPh sb="3" eb="4">
      <t>ヒ</t>
    </rPh>
    <phoneticPr fontId="2"/>
  </si>
  <si>
    <t>②印刷製本費※</t>
    <rPh sb="1" eb="3">
      <t>インサツ</t>
    </rPh>
    <rPh sb="3" eb="5">
      <t>セイホン</t>
    </rPh>
    <rPh sb="5" eb="6">
      <t>ヒ</t>
    </rPh>
    <phoneticPr fontId="2"/>
  </si>
  <si>
    <t>請求額</t>
    <rPh sb="0" eb="3">
      <t>セイキュウガク</t>
    </rPh>
    <phoneticPr fontId="2"/>
  </si>
  <si>
    <t>印刷製本費の内訳</t>
    <rPh sb="0" eb="5">
      <t>インサツセイホンヒ</t>
    </rPh>
    <rPh sb="6" eb="8">
      <t>ウチワケ</t>
    </rPh>
    <phoneticPr fontId="2"/>
  </si>
  <si>
    <t>実費（円）　（共催会議相当分を含む）</t>
    <rPh sb="0" eb="2">
      <t>ジッピ</t>
    </rPh>
    <rPh sb="3" eb="4">
      <t>エン</t>
    </rPh>
    <rPh sb="7" eb="9">
      <t>キョウサイ</t>
    </rPh>
    <rPh sb="9" eb="11">
      <t>カイギ</t>
    </rPh>
    <rPh sb="11" eb="14">
      <t>ソウトウブン</t>
    </rPh>
    <rPh sb="15" eb="16">
      <t>フク</t>
    </rPh>
    <phoneticPr fontId="2"/>
  </si>
  <si>
    <t>請求額（円）</t>
    <rPh sb="0" eb="2">
      <t>セイキュウ</t>
    </rPh>
    <rPh sb="2" eb="3">
      <t>ガク</t>
    </rPh>
    <rPh sb="4" eb="5">
      <t>エン</t>
    </rPh>
    <phoneticPr fontId="2"/>
  </si>
  <si>
    <t>合計30万上限</t>
    <rPh sb="0" eb="2">
      <t>ゴウケイ</t>
    </rPh>
    <rPh sb="4" eb="5">
      <t>マン</t>
    </rPh>
    <rPh sb="5" eb="7">
      <t>ジョウゲン</t>
    </rPh>
    <phoneticPr fontId="2"/>
  </si>
  <si>
    <t>回答数</t>
    <rPh sb="0" eb="2">
      <t>カイトウ</t>
    </rPh>
    <rPh sb="2" eb="3">
      <t>スウ</t>
    </rPh>
    <phoneticPr fontId="2"/>
  </si>
  <si>
    <t>要修正
フラグ</t>
    <rPh sb="0" eb="3">
      <t>ヨウシュウセイ</t>
    </rPh>
    <phoneticPr fontId="2"/>
  </si>
  <si>
    <t>・共催会議ありの場合、下表を記入</t>
    <rPh sb="1" eb="3">
      <t>キョウサイ</t>
    </rPh>
    <rPh sb="3" eb="5">
      <t>カイギ</t>
    </rPh>
    <rPh sb="8" eb="10">
      <t>バアイ</t>
    </rPh>
    <rPh sb="11" eb="13">
      <t>カヒョウ</t>
    </rPh>
    <rPh sb="14" eb="16">
      <t>キニュウ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</si>
  <si>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</si>
  <si>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勉強会の所要時間</t>
    <rPh sb="0" eb="2">
      <t>ベンキョウ</t>
    </rPh>
    <rPh sb="2" eb="3">
      <t>カイ</t>
    </rPh>
    <rPh sb="4" eb="6">
      <t>ショヨウ</t>
    </rPh>
    <rPh sb="6" eb="8">
      <t>ジカン</t>
    </rPh>
    <phoneticPr fontId="2"/>
  </si>
  <si>
    <r>
      <t>講師氏名</t>
    </r>
    <r>
      <rPr>
        <vertAlign val="superscript"/>
        <sz val="11"/>
        <color theme="1"/>
        <rFont val="ＭＳ Ｐゴシック"/>
        <family val="3"/>
        <charset val="128"/>
        <scheme val="minor"/>
      </rPr>
      <t>※１</t>
    </r>
    <rPh sb="0" eb="2">
      <t>コウシ</t>
    </rPh>
    <rPh sb="2" eb="4">
      <t>シメイ</t>
    </rPh>
    <phoneticPr fontId="2"/>
  </si>
  <si>
    <r>
      <t>講師が受講した会場</t>
    </r>
    <r>
      <rPr>
        <vertAlign val="superscript"/>
        <sz val="11"/>
        <color theme="1"/>
        <rFont val="ＭＳ Ｐゴシック"/>
        <family val="3"/>
        <charset val="128"/>
        <scheme val="minor"/>
      </rPr>
      <t>※２</t>
    </r>
    <rPh sb="0" eb="2">
      <t>コウシ</t>
    </rPh>
    <rPh sb="3" eb="5">
      <t>ジュコウ</t>
    </rPh>
    <rPh sb="7" eb="9">
      <t>カイジョウ</t>
    </rPh>
    <phoneticPr fontId="2"/>
  </si>
  <si>
    <t>終了時刻</t>
    <rPh sb="0" eb="2">
      <t>シュウリョウ</t>
    </rPh>
    <rPh sb="2" eb="4">
      <t>ジコク</t>
    </rPh>
    <phoneticPr fontId="2"/>
  </si>
  <si>
    <t>①知っていた</t>
    <phoneticPr fontId="2"/>
  </si>
  <si>
    <t>②知らなかった（今回の勉強会で知った）</t>
    <phoneticPr fontId="2"/>
  </si>
  <si>
    <t>問３　当事業への応募申請
　　　経験の有無</t>
    <rPh sb="0" eb="1">
      <t>ト</t>
    </rPh>
    <rPh sb="3" eb="4">
      <t>トウ</t>
    </rPh>
    <rPh sb="4" eb="6">
      <t>ジギョウ</t>
    </rPh>
    <rPh sb="8" eb="10">
      <t>オウボ</t>
    </rPh>
    <rPh sb="10" eb="12">
      <t>シンセイ</t>
    </rPh>
    <rPh sb="16" eb="18">
      <t>ケイケン</t>
    </rPh>
    <rPh sb="19" eb="21">
      <t>ウム</t>
    </rPh>
    <phoneticPr fontId="2"/>
  </si>
  <si>
    <t>問４　当事業への交付申請
　　　経験の有無</t>
    <rPh sb="0" eb="1">
      <t>ト</t>
    </rPh>
    <rPh sb="3" eb="4">
      <t>トウ</t>
    </rPh>
    <rPh sb="4" eb="6">
      <t>ジギョウ</t>
    </rPh>
    <rPh sb="8" eb="10">
      <t>コウフ</t>
    </rPh>
    <rPh sb="10" eb="12">
      <t>シンセイ</t>
    </rPh>
    <rPh sb="16" eb="18">
      <t>ケイケン</t>
    </rPh>
    <rPh sb="19" eb="21">
      <t>ウム</t>
    </rPh>
    <phoneticPr fontId="2"/>
  </si>
  <si>
    <t>問５　勉強会等に対する
　　　満足度</t>
    <rPh sb="0" eb="1">
      <t>ト</t>
    </rPh>
    <rPh sb="3" eb="5">
      <t>ベンキョウ</t>
    </rPh>
    <rPh sb="5" eb="6">
      <t>カイ</t>
    </rPh>
    <rPh sb="6" eb="7">
      <t>トウ</t>
    </rPh>
    <rPh sb="8" eb="9">
      <t>タイ</t>
    </rPh>
    <rPh sb="15" eb="18">
      <t>マンゾクド</t>
    </rPh>
    <phoneticPr fontId="2"/>
  </si>
  <si>
    <t>事業の難易度</t>
    <rPh sb="0" eb="2">
      <t>ジギョウ</t>
    </rPh>
    <rPh sb="3" eb="6">
      <t>ナンイド</t>
    </rPh>
    <phoneticPr fontId="2"/>
  </si>
  <si>
    <t>長期優良住宅化リフォームの顧客の理解度・ニーズ</t>
    <rPh sb="0" eb="2">
      <t>チョウキ</t>
    </rPh>
    <rPh sb="2" eb="4">
      <t>ユウリョウ</t>
    </rPh>
    <rPh sb="4" eb="7">
      <t>ジュウタクカ</t>
    </rPh>
    <rPh sb="13" eb="15">
      <t>コキャク</t>
    </rPh>
    <rPh sb="16" eb="19">
      <t>リカイド</t>
    </rPh>
    <phoneticPr fontId="2"/>
  </si>
  <si>
    <t>難しい</t>
    <rPh sb="0" eb="1">
      <t>ムズカ</t>
    </rPh>
    <phoneticPr fontId="2"/>
  </si>
  <si>
    <t>理解が得られることが多い</t>
    <rPh sb="0" eb="2">
      <t>リカイ</t>
    </rPh>
    <rPh sb="3" eb="4">
      <t>エ</t>
    </rPh>
    <rPh sb="10" eb="11">
      <t>オオ</t>
    </rPh>
    <phoneticPr fontId="2"/>
  </si>
  <si>
    <t>説明すれば理解が得られることが多い</t>
    <rPh sb="0" eb="2">
      <t>セツメイ</t>
    </rPh>
    <rPh sb="5" eb="7">
      <t>リカイ</t>
    </rPh>
    <rPh sb="8" eb="9">
      <t>エ</t>
    </rPh>
    <rPh sb="15" eb="16">
      <t>オオ</t>
    </rPh>
    <phoneticPr fontId="2"/>
  </si>
  <si>
    <t>説明しても理解が得られないことが多い</t>
    <rPh sb="0" eb="2">
      <t>セツメイ</t>
    </rPh>
    <rPh sb="5" eb="7">
      <t>リカイ</t>
    </rPh>
    <rPh sb="8" eb="9">
      <t>エ</t>
    </rPh>
    <rPh sb="16" eb="17">
      <t>オオ</t>
    </rPh>
    <phoneticPr fontId="2"/>
  </si>
  <si>
    <t>簡単</t>
    <rPh sb="0" eb="2">
      <t>カンタン</t>
    </rPh>
    <phoneticPr fontId="2"/>
  </si>
  <si>
    <t>やや簡単</t>
    <rPh sb="2" eb="4">
      <t>カンタン</t>
    </rPh>
    <phoneticPr fontId="2"/>
  </si>
  <si>
    <t>やや難しい</t>
    <rPh sb="2" eb="3">
      <t>ムズカ</t>
    </rPh>
    <phoneticPr fontId="2"/>
  </si>
  <si>
    <t>問２　当事業を知って
　　　いたか</t>
    <rPh sb="0" eb="1">
      <t>トイ</t>
    </rPh>
    <rPh sb="3" eb="4">
      <t>トウ</t>
    </rPh>
    <rPh sb="4" eb="6">
      <t>ジギョウ</t>
    </rPh>
    <rPh sb="7" eb="8">
      <t>シ</t>
    </rPh>
    <phoneticPr fontId="2"/>
  </si>
  <si>
    <t>問６　当事業の内容に
　　　関する事項</t>
    <rPh sb="0" eb="1">
      <t>トイ</t>
    </rPh>
    <rPh sb="3" eb="4">
      <t>トウ</t>
    </rPh>
    <rPh sb="4" eb="6">
      <t>ジギョウ</t>
    </rPh>
    <rPh sb="7" eb="9">
      <t>ナイヨウ</t>
    </rPh>
    <rPh sb="14" eb="15">
      <t>カン</t>
    </rPh>
    <rPh sb="17" eb="19">
      <t>ジコウ</t>
    </rPh>
    <phoneticPr fontId="2"/>
  </si>
  <si>
    <t>※②印刷製本費については、査定する場合があります。</t>
    <rPh sb="2" eb="4">
      <t>インサツ</t>
    </rPh>
    <rPh sb="4" eb="6">
      <t>セイホン</t>
    </rPh>
    <rPh sb="6" eb="7">
      <t>ヒ</t>
    </rPh>
    <rPh sb="13" eb="15">
      <t>サテイ</t>
    </rPh>
    <rPh sb="17" eb="19">
      <t>バアイ</t>
    </rPh>
    <phoneticPr fontId="2"/>
  </si>
  <si>
    <t>※１）講師は、勉強テキストのうち、①制度概要（説明会資料）について担当した方の氏名を記入すること。
※２）１）の講師が受講した説明会会場を記入すること。</t>
    <rPh sb="3" eb="5">
      <t>コウシ</t>
    </rPh>
    <rPh sb="7" eb="9">
      <t>ベンキョウ</t>
    </rPh>
    <rPh sb="18" eb="20">
      <t>セイド</t>
    </rPh>
    <rPh sb="20" eb="22">
      <t>ガイヨウ</t>
    </rPh>
    <rPh sb="23" eb="26">
      <t>セツメイカイ</t>
    </rPh>
    <rPh sb="26" eb="28">
      <t>シリョウ</t>
    </rPh>
    <rPh sb="33" eb="35">
      <t>タントウ</t>
    </rPh>
    <rPh sb="37" eb="38">
      <t>カタ</t>
    </rPh>
    <rPh sb="39" eb="41">
      <t>シメイ</t>
    </rPh>
    <rPh sb="42" eb="44">
      <t>キニュウ</t>
    </rPh>
    <rPh sb="56" eb="58">
      <t>コウシ</t>
    </rPh>
    <rPh sb="59" eb="61">
      <t>ジュコウ</t>
    </rPh>
    <rPh sb="63" eb="66">
      <t>セツメイカイ</t>
    </rPh>
    <rPh sb="66" eb="68">
      <t>カイジョウ</t>
    </rPh>
    <rPh sb="69" eb="71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</si>
</sst>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&quot;人&quot;"/>
  </numFmts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5" xfId="0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6" xfId="0" applyBorder="1">
      <alignment vertical="center"/>
    </xf>
    <xf numFmtId="0" fontId="0" fillId="0" borderId="12" xfId="0" applyBorder="1">
      <alignment vertical="center"/>
    </xf>
    <xf numFmtId="9" fontId="0" fillId="0" borderId="4" xfId="2" applyFont="1" applyBorder="1">
      <alignment vertical="center"/>
    </xf>
    <xf numFmtId="9" fontId="0" fillId="0" borderId="4" xfId="2" applyNumberFormat="1" applyFont="1" applyBorder="1">
      <alignment vertical="center"/>
    </xf>
    <xf numFmtId="38" fontId="0" fillId="0" borderId="4" xfId="1" applyFont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Fill="1" applyBorder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38" fontId="5" fillId="0" borderId="2" xfId="1" applyFont="1" applyFill="1" applyBorder="1" applyAlignment="1" applyProtection="1">
      <alignment vertical="center"/>
    </xf>
    <xf numFmtId="38" fontId="5" fillId="0" borderId="3" xfId="1" applyFont="1" applyFill="1" applyBorder="1" applyAlignment="1" applyProtection="1">
      <alignment vertical="center"/>
    </xf>
    <xf numFmtId="38" fontId="5" fillId="0" borderId="2" xfId="1" applyFont="1" applyBorder="1" applyAlignment="1" applyProtection="1">
      <alignment vertical="center"/>
    </xf>
    <xf numFmtId="38" fontId="5" fillId="0" borderId="3" xfId="1" applyFont="1" applyBorder="1" applyAlignment="1" applyProtection="1">
      <alignment vertical="center"/>
    </xf>
    <xf numFmtId="9" fontId="5" fillId="0" borderId="2" xfId="0" applyNumberFormat="1" applyFont="1" applyBorder="1" applyAlignment="1" applyProtection="1">
      <alignment vertical="center"/>
    </xf>
    <xf numFmtId="9" fontId="5" fillId="0" borderId="3" xfId="0" applyNumberFormat="1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horizontal="right" vertical="center"/>
    </xf>
    <xf numFmtId="0" fontId="0" fillId="0" borderId="0" xfId="0" applyBorder="1" applyProtection="1">
      <alignment vertical="center"/>
    </xf>
    <xf numFmtId="0" fontId="0" fillId="0" borderId="0" xfId="0" applyAlignment="1" applyProtection="1"/>
    <xf numFmtId="0" fontId="8" fillId="0" borderId="4" xfId="0" applyFont="1" applyBorder="1">
      <alignment vertical="center"/>
    </xf>
    <xf numFmtId="0" fontId="8" fillId="0" borderId="0" xfId="0" applyFont="1">
      <alignment vertical="center"/>
    </xf>
    <xf numFmtId="9" fontId="0" fillId="0" borderId="4" xfId="0" applyNumberFormat="1" applyBorder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0" xfId="0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Protection="1">
      <alignment vertical="center"/>
      <protection locked="0"/>
    </xf>
    <xf numFmtId="177" fontId="5" fillId="3" borderId="2" xfId="0" applyNumberFormat="1" applyFont="1" applyFill="1" applyBorder="1" applyAlignment="1" applyProtection="1">
      <alignment horizontal="left" vertical="center"/>
      <protection locked="0"/>
    </xf>
    <xf numFmtId="177" fontId="5" fillId="3" borderId="2" xfId="0" applyNumberFormat="1" applyFont="1" applyFill="1" applyBorder="1" applyAlignment="1" applyProtection="1">
      <alignment vertical="center"/>
      <protection locked="0"/>
    </xf>
    <xf numFmtId="177" fontId="5" fillId="3" borderId="3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</xf>
    <xf numFmtId="0" fontId="8" fillId="0" borderId="0" xfId="0" applyFont="1" applyBorder="1" applyAlignment="1" applyProtection="1">
      <alignment vertical="top" wrapText="1"/>
    </xf>
    <xf numFmtId="177" fontId="5" fillId="3" borderId="1" xfId="0" applyNumberFormat="1" applyFont="1" applyFill="1" applyBorder="1" applyAlignment="1" applyProtection="1">
      <alignment horizontal="center" vertical="center"/>
      <protection locked="0"/>
    </xf>
    <xf numFmtId="177" fontId="5" fillId="3" borderId="2" xfId="0" applyNumberFormat="1" applyFont="1" applyFill="1" applyBorder="1" applyAlignment="1" applyProtection="1">
      <alignment horizontal="center" vertical="center"/>
      <protection locked="0"/>
    </xf>
    <xf numFmtId="177" fontId="5" fillId="3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176" fontId="5" fillId="0" borderId="1" xfId="1" applyNumberFormat="1" applyFont="1" applyBorder="1" applyAlignment="1" applyProtection="1">
      <alignment horizontal="right" vertical="center"/>
    </xf>
    <xf numFmtId="176" fontId="5" fillId="0" borderId="2" xfId="1" applyNumberFormat="1" applyFont="1" applyBorder="1" applyAlignment="1" applyProtection="1">
      <alignment horizontal="right" vertical="center"/>
    </xf>
    <xf numFmtId="176" fontId="5" fillId="0" borderId="3" xfId="1" applyNumberFormat="1" applyFont="1" applyBorder="1" applyAlignment="1" applyProtection="1">
      <alignment horizontal="right" vertical="center"/>
    </xf>
    <xf numFmtId="9" fontId="5" fillId="0" borderId="1" xfId="1" applyNumberFormat="1" applyFont="1" applyBorder="1" applyAlignment="1" applyProtection="1">
      <alignment horizontal="center" vertical="center"/>
    </xf>
    <xf numFmtId="9" fontId="5" fillId="0" borderId="2" xfId="1" applyNumberFormat="1" applyFont="1" applyBorder="1" applyAlignment="1" applyProtection="1">
      <alignment horizontal="center" vertical="center"/>
    </xf>
    <xf numFmtId="9" fontId="5" fillId="0" borderId="3" xfId="1" applyNumberFormat="1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176" fontId="5" fillId="3" borderId="4" xfId="0" applyNumberFormat="1" applyFont="1" applyFill="1" applyBorder="1" applyAlignment="1" applyProtection="1">
      <alignment horizontal="righ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left" vertical="center"/>
    </xf>
    <xf numFmtId="9" fontId="5" fillId="0" borderId="1" xfId="0" applyNumberFormat="1" applyFont="1" applyBorder="1" applyAlignment="1" applyProtection="1">
      <alignment horizontal="center" vertical="center"/>
    </xf>
    <xf numFmtId="9" fontId="5" fillId="0" borderId="2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38" fontId="5" fillId="3" borderId="1" xfId="1" applyFont="1" applyFill="1" applyBorder="1" applyAlignment="1" applyProtection="1">
      <alignment horizontal="center" vertical="center"/>
      <protection locked="0"/>
    </xf>
    <xf numFmtId="38" fontId="5" fillId="3" borderId="2" xfId="1" applyFont="1" applyFill="1" applyBorder="1" applyAlignment="1" applyProtection="1">
      <alignment horizontal="center" vertical="center"/>
      <protection locked="0"/>
    </xf>
    <xf numFmtId="38" fontId="5" fillId="0" borderId="1" xfId="1" applyFont="1" applyBorder="1" applyAlignment="1" applyProtection="1">
      <alignment horizontal="center" vertical="center"/>
    </xf>
    <xf numFmtId="38" fontId="5" fillId="0" borderId="2" xfId="1" applyFont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top"/>
    </xf>
    <xf numFmtId="0" fontId="6" fillId="0" borderId="2" xfId="0" applyFont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177" fontId="5" fillId="3" borderId="1" xfId="0" applyNumberFormat="1" applyFont="1" applyFill="1" applyBorder="1" applyAlignment="1" applyProtection="1">
      <alignment horizontal="center" vertical="center"/>
      <protection locked="0"/>
    </xf>
    <xf numFmtId="177" fontId="5" fillId="3" borderId="2" xfId="0" applyNumberFormat="1" applyFont="1" applyFill="1" applyBorder="1" applyAlignment="1" applyProtection="1">
      <alignment horizontal="center" vertical="center"/>
      <protection locked="0"/>
    </xf>
    <xf numFmtId="177" fontId="5" fillId="3" borderId="3" xfId="0" applyNumberFormat="1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20" fontId="5" fillId="3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176" fontId="5" fillId="0" borderId="34" xfId="0" applyNumberFormat="1" applyFont="1" applyBorder="1" applyAlignment="1" applyProtection="1">
      <alignment horizontal="right" vertical="center"/>
    </xf>
    <xf numFmtId="176" fontId="5" fillId="0" borderId="35" xfId="0" applyNumberFormat="1" applyFont="1" applyBorder="1" applyAlignment="1" applyProtection="1">
      <alignment horizontal="right" vertical="center"/>
    </xf>
    <xf numFmtId="176" fontId="5" fillId="0" borderId="36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9" fontId="5" fillId="0" borderId="4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top" wrapText="1"/>
    </xf>
    <xf numFmtId="0" fontId="5" fillId="2" borderId="7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horizontal="left" vertical="center"/>
    </xf>
    <xf numFmtId="0" fontId="5" fillId="2" borderId="9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10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left" vertical="center"/>
    </xf>
    <xf numFmtId="177" fontId="5" fillId="2" borderId="4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left" vertical="top" wrapText="1"/>
    </xf>
    <xf numFmtId="0" fontId="10" fillId="0" borderId="16" xfId="0" applyFont="1" applyFill="1" applyBorder="1" applyAlignment="1" applyProtection="1">
      <alignment horizontal="left" vertical="center"/>
    </xf>
    <xf numFmtId="0" fontId="10" fillId="0" borderId="17" xfId="0" applyFont="1" applyFill="1" applyBorder="1" applyAlignment="1" applyProtection="1">
      <alignment horizontal="left" vertical="center"/>
    </xf>
    <xf numFmtId="9" fontId="10" fillId="0" borderId="18" xfId="0" applyNumberFormat="1" applyFont="1" applyFill="1" applyBorder="1" applyAlignment="1" applyProtection="1">
      <alignment horizontal="center" vertical="center"/>
    </xf>
    <xf numFmtId="9" fontId="10" fillId="0" borderId="19" xfId="0" applyNumberFormat="1" applyFont="1" applyFill="1" applyBorder="1" applyAlignment="1" applyProtection="1">
      <alignment horizontal="center" vertical="center"/>
    </xf>
    <xf numFmtId="9" fontId="10" fillId="0" borderId="16" xfId="0" applyNumberFormat="1" applyFont="1" applyFill="1" applyBorder="1" applyAlignment="1" applyProtection="1">
      <alignment horizontal="center" vertical="center"/>
    </xf>
    <xf numFmtId="9" fontId="10" fillId="0" borderId="22" xfId="0" applyNumberFormat="1" applyFont="1" applyFill="1" applyBorder="1" applyAlignment="1" applyProtection="1">
      <alignment horizontal="center" vertical="center"/>
    </xf>
    <xf numFmtId="9" fontId="10" fillId="0" borderId="23" xfId="0" applyNumberFormat="1" applyFont="1" applyFill="1" applyBorder="1" applyAlignment="1" applyProtection="1">
      <alignment horizontal="center" vertical="center"/>
    </xf>
    <xf numFmtId="9" fontId="10" fillId="0" borderId="20" xfId="0" applyNumberFormat="1" applyFont="1" applyFill="1" applyBorder="1" applyAlignment="1" applyProtection="1">
      <alignment horizontal="center" vertical="center"/>
    </xf>
    <xf numFmtId="9" fontId="10" fillId="0" borderId="29" xfId="0" applyNumberFormat="1" applyFont="1" applyFill="1" applyBorder="1" applyAlignment="1" applyProtection="1">
      <alignment horizontal="center" vertical="center"/>
    </xf>
    <xf numFmtId="9" fontId="10" fillId="0" borderId="30" xfId="0" applyNumberFormat="1" applyFont="1" applyFill="1" applyBorder="1" applyAlignment="1" applyProtection="1">
      <alignment horizontal="center" vertical="center"/>
    </xf>
    <xf numFmtId="9" fontId="10" fillId="0" borderId="28" xfId="0" applyNumberFormat="1" applyFont="1" applyFill="1" applyBorder="1" applyAlignment="1" applyProtection="1">
      <alignment horizontal="center" vertical="center"/>
    </xf>
    <xf numFmtId="9" fontId="10" fillId="0" borderId="26" xfId="0" applyNumberFormat="1" applyFont="1" applyFill="1" applyBorder="1" applyAlignment="1" applyProtection="1">
      <alignment horizontal="center" vertical="center"/>
    </xf>
    <xf numFmtId="9" fontId="10" fillId="0" borderId="27" xfId="0" applyNumberFormat="1" applyFont="1" applyFill="1" applyBorder="1" applyAlignment="1" applyProtection="1">
      <alignment horizontal="center" vertical="center"/>
    </xf>
    <xf numFmtId="9" fontId="10" fillId="0" borderId="24" xfId="0" applyNumberFormat="1" applyFont="1" applyFill="1" applyBorder="1" applyAlignment="1" applyProtection="1">
      <alignment horizontal="center" vertical="center"/>
    </xf>
    <xf numFmtId="9" fontId="10" fillId="0" borderId="31" xfId="0" applyNumberFormat="1" applyFont="1" applyFill="1" applyBorder="1" applyAlignment="1" applyProtection="1">
      <alignment horizontal="center" vertical="center"/>
    </xf>
    <xf numFmtId="9" fontId="10" fillId="0" borderId="32" xfId="0" applyNumberFormat="1" applyFont="1" applyFill="1" applyBorder="1" applyAlignment="1" applyProtection="1">
      <alignment horizontal="center" vertical="center"/>
    </xf>
    <xf numFmtId="9" fontId="10" fillId="0" borderId="33" xfId="0" applyNumberFormat="1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center" vertical="center"/>
      <protection locked="0"/>
    </xf>
    <xf numFmtId="0" fontId="10" fillId="3" borderId="2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left" vertical="center"/>
    </xf>
    <xf numFmtId="0" fontId="10" fillId="0" borderId="25" xfId="0" applyFont="1" applyFill="1" applyBorder="1" applyAlignment="1" applyProtection="1">
      <alignment horizontal="left" vertical="center"/>
    </xf>
    <xf numFmtId="0" fontId="10" fillId="3" borderId="26" xfId="0" applyFont="1" applyFill="1" applyBorder="1" applyAlignment="1" applyProtection="1">
      <alignment horizontal="center" vertical="center"/>
      <protection locked="0"/>
    </xf>
    <xf numFmtId="0" fontId="10" fillId="3" borderId="27" xfId="0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left" vertical="center"/>
    </xf>
    <xf numFmtId="0" fontId="10" fillId="0" borderId="12" xfId="0" applyFont="1" applyFill="1" applyBorder="1" applyAlignment="1" applyProtection="1">
      <alignment horizontal="left" vertical="center"/>
    </xf>
    <xf numFmtId="0" fontId="10" fillId="0" borderId="15" xfId="0" applyFont="1" applyFill="1" applyBorder="1" applyAlignment="1" applyProtection="1">
      <alignment horizontal="left" vertical="center"/>
    </xf>
    <xf numFmtId="0" fontId="10" fillId="3" borderId="11" xfId="0" applyFont="1" applyFill="1" applyBorder="1" applyAlignment="1" applyProtection="1">
      <alignment horizontal="center" vertical="center"/>
      <protection locked="0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left" vertical="center"/>
    </xf>
    <xf numFmtId="0" fontId="10" fillId="0" borderId="13" xfId="0" applyFont="1" applyFill="1" applyBorder="1" applyAlignment="1" applyProtection="1">
      <alignment horizontal="left" vertical="center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left" vertical="top" wrapText="1"/>
    </xf>
    <xf numFmtId="0" fontId="10" fillId="0" borderId="5" xfId="0" applyFont="1" applyFill="1" applyBorder="1" applyAlignment="1" applyProtection="1">
      <alignment horizontal="left" vertical="top" wrapText="1"/>
    </xf>
    <xf numFmtId="0" fontId="10" fillId="0" borderId="8" xfId="0" applyFont="1" applyFill="1" applyBorder="1" applyAlignment="1" applyProtection="1">
      <alignment horizontal="left" vertical="top" wrapText="1"/>
    </xf>
    <xf numFmtId="0" fontId="10" fillId="0" borderId="9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10" xfId="0" applyFont="1" applyFill="1" applyBorder="1" applyAlignment="1" applyProtection="1">
      <alignment horizontal="left" vertical="top" wrapText="1"/>
    </xf>
    <xf numFmtId="0" fontId="10" fillId="0" borderId="11" xfId="0" applyFont="1" applyFill="1" applyBorder="1" applyAlignment="1" applyProtection="1">
      <alignment horizontal="left" vertical="top" wrapText="1"/>
    </xf>
    <xf numFmtId="0" fontId="10" fillId="0" borderId="6" xfId="0" applyFont="1" applyFill="1" applyBorder="1" applyAlignment="1" applyProtection="1">
      <alignment horizontal="left" vertical="top" wrapText="1"/>
    </xf>
    <xf numFmtId="0" fontId="10" fillId="0" borderId="12" xfId="0" applyFont="1" applyFill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top"/>
    </xf>
    <xf numFmtId="0" fontId="10" fillId="0" borderId="21" xfId="0" applyFont="1" applyFill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0" fontId="10" fillId="0" borderId="20" xfId="0" applyFont="1" applyFill="1" applyBorder="1" applyAlignment="1" applyProtection="1">
      <alignment horizontal="left" vertical="center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Y$28" lockText="1" noThreeD="1"/>
</file>

<file path=xl/ctrlProps/ctrlProp2.xml><?xml version="1.0" encoding="utf-8"?>
<formControlPr xmlns="http://schemas.microsoft.com/office/spreadsheetml/2009/9/main" objectType="CheckBox" fmlaLink="$Y$2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27</xdr:row>
          <xdr:rowOff>9525</xdr:rowOff>
        </xdr:from>
        <xdr:to>
          <xdr:col>7</xdr:col>
          <xdr:colOff>38100</xdr:colOff>
          <xdr:row>28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28</xdr:row>
          <xdr:rowOff>9525</xdr:rowOff>
        </xdr:from>
        <xdr:to>
          <xdr:col>7</xdr:col>
          <xdr:colOff>28575</xdr:colOff>
          <xdr:row>29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</sheetPr>
  <dimension ref="A1:Y45"/>
  <sheetViews>
    <sheetView view="pageBreakPreview" zoomScaleNormal="100" zoomScaleSheetLayoutView="100" workbookViewId="0">
      <selection activeCell="G12" sqref="G12:V12"/>
    </sheetView>
  </sheetViews>
  <sheetFormatPr defaultRowHeight="13.5"/>
  <cols>
    <col min="1" max="2" width="4.125" style="28" customWidth="1"/>
    <col min="3" max="3" width="2" style="28" customWidth="1"/>
    <col min="4" max="4" width="4.125" style="28" customWidth="1"/>
    <col min="5" max="5" width="4.125" style="29" customWidth="1"/>
    <col min="6" max="6" width="1.75" style="29" customWidth="1"/>
    <col min="7" max="7" width="4.125" style="29" customWidth="1"/>
    <col min="8" max="8" width="4.625" style="29" customWidth="1"/>
    <col min="9" max="9" width="3.625" style="29" customWidth="1"/>
    <col min="10" max="10" width="4.125" style="29" customWidth="1"/>
    <col min="11" max="11" width="6.125" style="29" customWidth="1"/>
    <col min="12" max="12" width="3.125" style="29" customWidth="1"/>
    <col min="13" max="20" width="4.125" style="29" customWidth="1"/>
    <col min="21" max="21" width="3.125" style="29" customWidth="1"/>
    <col min="22" max="24" width="4.125" style="29" customWidth="1"/>
    <col min="25" max="25" width="7.125" style="29" hidden="1" customWidth="1"/>
    <col min="26" max="26" width="7.25" style="29" customWidth="1"/>
    <col min="27" max="33" width="4.125" style="29" customWidth="1"/>
    <col min="34" max="16384" width="9" style="29"/>
  </cols>
  <sheetData>
    <row r="1" spans="1:22" ht="17.25" customHeight="1">
      <c r="T1" s="117"/>
      <c r="U1" s="117"/>
      <c r="V1" s="117"/>
    </row>
    <row r="2" spans="1:22" ht="17.25" customHeight="1">
      <c r="T2" s="117"/>
      <c r="U2" s="117"/>
      <c r="V2" s="117"/>
    </row>
    <row r="3" spans="1:22" ht="17.25" customHeight="1">
      <c r="Q3" s="118" t="s">
        <v>0</v>
      </c>
      <c r="R3" s="119"/>
      <c r="S3" s="119"/>
      <c r="T3" s="120"/>
      <c r="U3" s="120"/>
      <c r="V3" s="121"/>
    </row>
    <row r="5" spans="1:22" s="30" customFormat="1" ht="19.5" customHeight="1">
      <c r="A5" s="116" t="s">
        <v>1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</row>
    <row r="6" spans="1:22" s="30" customFormat="1" ht="19.5" customHeight="1">
      <c r="A6" s="116" t="s">
        <v>2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</row>
    <row r="7" spans="1:22" s="30" customFormat="1" ht="19.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</row>
    <row r="8" spans="1:22" ht="20.25" customHeight="1">
      <c r="A8" s="33" t="s">
        <v>3</v>
      </c>
      <c r="B8" s="33"/>
      <c r="C8" s="33"/>
      <c r="D8" s="115"/>
      <c r="E8" s="115"/>
      <c r="F8" s="115"/>
      <c r="G8" s="115"/>
      <c r="H8" s="114" t="s">
        <v>4</v>
      </c>
      <c r="I8" s="114"/>
      <c r="J8" s="114"/>
      <c r="K8" s="115"/>
      <c r="L8" s="115"/>
      <c r="M8" s="115"/>
      <c r="N8" s="29" t="s">
        <v>5</v>
      </c>
    </row>
    <row r="9" spans="1:22" ht="9" customHeight="1"/>
    <row r="10" spans="1:22" s="33" customFormat="1" ht="20.25" customHeight="1">
      <c r="A10" s="31" t="s">
        <v>6</v>
      </c>
      <c r="B10" s="31"/>
      <c r="C10" s="31"/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2" s="33" customFormat="1" ht="18" customHeight="1">
      <c r="A11" s="102" t="s">
        <v>59</v>
      </c>
      <c r="B11" s="102"/>
      <c r="C11" s="102"/>
      <c r="D11" s="102"/>
      <c r="E11" s="102"/>
      <c r="F11" s="102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</row>
    <row r="12" spans="1:22" s="33" customFormat="1" ht="18" customHeight="1">
      <c r="A12" s="102" t="s">
        <v>7</v>
      </c>
      <c r="B12" s="102"/>
      <c r="C12" s="102"/>
      <c r="D12" s="102"/>
      <c r="E12" s="102"/>
      <c r="F12" s="102"/>
      <c r="G12" s="108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10"/>
    </row>
    <row r="13" spans="1:22" s="33" customFormat="1" ht="18" customHeight="1">
      <c r="A13" s="102" t="s">
        <v>8</v>
      </c>
      <c r="B13" s="102"/>
      <c r="C13" s="102"/>
      <c r="D13" s="102"/>
      <c r="E13" s="102"/>
      <c r="F13" s="102"/>
      <c r="G13" s="102" t="s">
        <v>96</v>
      </c>
      <c r="H13" s="102"/>
      <c r="I13" s="102"/>
      <c r="J13" s="111"/>
      <c r="K13" s="111"/>
      <c r="L13" s="111"/>
      <c r="M13" s="111"/>
      <c r="N13" s="63" t="s">
        <v>9</v>
      </c>
      <c r="O13" s="87"/>
      <c r="P13" s="88"/>
      <c r="Q13" s="88"/>
      <c r="R13" s="88"/>
      <c r="S13" s="88"/>
      <c r="T13" s="89"/>
      <c r="U13" s="102" t="s">
        <v>10</v>
      </c>
      <c r="V13" s="102"/>
    </row>
    <row r="14" spans="1:22" s="33" customFormat="1" ht="18" customHeight="1">
      <c r="A14" s="102"/>
      <c r="B14" s="102"/>
      <c r="C14" s="102"/>
      <c r="D14" s="102"/>
      <c r="E14" s="102"/>
      <c r="F14" s="102"/>
      <c r="G14" s="102" t="s">
        <v>11</v>
      </c>
      <c r="H14" s="102"/>
      <c r="I14" s="102"/>
      <c r="J14" s="112"/>
      <c r="K14" s="113"/>
      <c r="L14" s="113"/>
      <c r="M14" s="113"/>
      <c r="N14" s="102" t="s">
        <v>100</v>
      </c>
      <c r="O14" s="102"/>
      <c r="P14" s="102"/>
      <c r="Q14" s="102"/>
      <c r="R14" s="112"/>
      <c r="S14" s="113"/>
      <c r="T14" s="113"/>
      <c r="U14" s="113"/>
      <c r="V14" s="113"/>
    </row>
    <row r="15" spans="1:22" s="33" customFormat="1" ht="18" customHeight="1">
      <c r="A15" s="102"/>
      <c r="B15" s="102"/>
      <c r="C15" s="102"/>
      <c r="D15" s="102"/>
      <c r="E15" s="102"/>
      <c r="F15" s="102"/>
      <c r="G15" s="102" t="s">
        <v>97</v>
      </c>
      <c r="H15" s="102"/>
      <c r="I15" s="102"/>
      <c r="J15" s="102"/>
      <c r="K15" s="102"/>
      <c r="L15" s="102"/>
      <c r="M15" s="102"/>
      <c r="N15" s="111"/>
      <c r="O15" s="111"/>
      <c r="P15" s="111"/>
      <c r="Q15" s="111"/>
      <c r="R15" s="111"/>
      <c r="S15" s="111"/>
      <c r="T15" s="111"/>
      <c r="U15" s="111"/>
      <c r="V15" s="111"/>
    </row>
    <row r="16" spans="1:22" s="33" customFormat="1" ht="18" customHeight="1">
      <c r="A16" s="128" t="s">
        <v>12</v>
      </c>
      <c r="B16" s="129"/>
      <c r="C16" s="130"/>
      <c r="D16" s="102" t="s">
        <v>13</v>
      </c>
      <c r="E16" s="102"/>
      <c r="F16" s="102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</row>
    <row r="17" spans="1:25" s="33" customFormat="1" ht="18" customHeight="1">
      <c r="A17" s="131"/>
      <c r="B17" s="132"/>
      <c r="C17" s="133"/>
      <c r="D17" s="102" t="s">
        <v>14</v>
      </c>
      <c r="E17" s="102"/>
      <c r="F17" s="102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</row>
    <row r="18" spans="1:25" s="33" customFormat="1" ht="18" customHeight="1">
      <c r="A18" s="131"/>
      <c r="B18" s="132"/>
      <c r="C18" s="133"/>
      <c r="D18" s="102" t="s">
        <v>15</v>
      </c>
      <c r="E18" s="102"/>
      <c r="F18" s="102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</row>
    <row r="19" spans="1:25" s="33" customFormat="1" ht="18" customHeight="1">
      <c r="A19" s="134"/>
      <c r="B19" s="135"/>
      <c r="C19" s="136"/>
      <c r="D19" s="102" t="s">
        <v>16</v>
      </c>
      <c r="E19" s="102"/>
      <c r="F19" s="102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</row>
    <row r="20" spans="1:25" s="33" customFormat="1" ht="18" customHeight="1">
      <c r="A20" s="84" t="s">
        <v>98</v>
      </c>
      <c r="B20" s="85"/>
      <c r="C20" s="85"/>
      <c r="D20" s="85"/>
      <c r="E20" s="85"/>
      <c r="F20" s="91"/>
      <c r="G20" s="71"/>
      <c r="H20" s="72"/>
      <c r="I20" s="72"/>
      <c r="J20" s="72"/>
      <c r="K20" s="72"/>
      <c r="L20" s="72"/>
      <c r="M20" s="72"/>
      <c r="N20" s="67"/>
      <c r="O20" s="67"/>
      <c r="P20" s="67"/>
      <c r="Q20" s="67"/>
      <c r="R20" s="67"/>
      <c r="S20" s="67"/>
      <c r="T20" s="67"/>
      <c r="U20" s="67"/>
      <c r="V20" s="68"/>
    </row>
    <row r="21" spans="1:25" s="33" customFormat="1" ht="18" customHeight="1">
      <c r="A21" s="137" t="s">
        <v>99</v>
      </c>
      <c r="B21" s="137"/>
      <c r="C21" s="137"/>
      <c r="D21" s="137"/>
      <c r="E21" s="137"/>
      <c r="F21" s="137"/>
      <c r="G21" s="71"/>
      <c r="H21" s="72"/>
      <c r="I21" s="72"/>
      <c r="J21" s="72"/>
      <c r="K21" s="72"/>
      <c r="L21" s="72"/>
      <c r="M21" s="72"/>
      <c r="N21" s="66"/>
      <c r="O21" s="66"/>
      <c r="P21" s="66"/>
      <c r="Q21" s="66"/>
      <c r="R21" s="72"/>
      <c r="S21" s="72"/>
      <c r="T21" s="72"/>
      <c r="U21" s="72"/>
      <c r="V21" s="73"/>
    </row>
    <row r="22" spans="1:25" s="33" customFormat="1" ht="18" customHeight="1">
      <c r="A22" s="102" t="s">
        <v>17</v>
      </c>
      <c r="B22" s="102"/>
      <c r="C22" s="102"/>
      <c r="D22" s="102"/>
      <c r="E22" s="102"/>
      <c r="F22" s="102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</row>
    <row r="23" spans="1:25" s="69" customFormat="1" ht="23.25" customHeight="1">
      <c r="A23" s="107" t="s">
        <v>118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</row>
    <row r="24" spans="1:25" s="69" customFormat="1" ht="23.25" customHeigh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</row>
    <row r="25" spans="1:25" ht="9" customHeight="1"/>
    <row r="26" spans="1:25" s="34" customFormat="1" ht="21.4" customHeight="1">
      <c r="A26" s="64" t="s">
        <v>18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5" s="34" customFormat="1" ht="21.4" customHeight="1">
      <c r="A27" s="64" t="s">
        <v>19</v>
      </c>
      <c r="B27" s="64"/>
      <c r="C27" s="64"/>
      <c r="D27" s="64"/>
      <c r="E27" s="64"/>
      <c r="F27" s="7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5" ht="18" customHeight="1">
      <c r="A28" s="104" t="s">
        <v>20</v>
      </c>
      <c r="B28" s="104"/>
      <c r="C28" s="104"/>
      <c r="D28" s="104"/>
      <c r="E28" s="104"/>
      <c r="F28" s="104"/>
      <c r="G28" s="54"/>
      <c r="H28" s="41" t="s">
        <v>21</v>
      </c>
      <c r="I28" s="105" t="s">
        <v>61</v>
      </c>
      <c r="J28" s="105"/>
      <c r="K28" s="105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42" t="s">
        <v>60</v>
      </c>
      <c r="Y28" s="65" t="b">
        <v>0</v>
      </c>
    </row>
    <row r="29" spans="1:25" ht="18" customHeight="1">
      <c r="A29" s="104"/>
      <c r="B29" s="104"/>
      <c r="C29" s="104"/>
      <c r="D29" s="104"/>
      <c r="E29" s="104"/>
      <c r="F29" s="104"/>
      <c r="G29" s="54"/>
      <c r="H29" s="41" t="s">
        <v>22</v>
      </c>
      <c r="I29" s="43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2"/>
      <c r="Y29" s="65" t="b">
        <v>0</v>
      </c>
    </row>
    <row r="30" spans="1:25" ht="9" customHeight="1"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5" ht="20.25" customHeight="1">
      <c r="A31" s="31" t="s">
        <v>95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5" ht="18" customHeight="1">
      <c r="A32" s="84" t="s">
        <v>23</v>
      </c>
      <c r="B32" s="85"/>
      <c r="C32" s="85"/>
      <c r="D32" s="85"/>
      <c r="E32" s="85"/>
      <c r="F32" s="85"/>
      <c r="G32" s="85"/>
      <c r="H32" s="85"/>
      <c r="I32" s="91"/>
      <c r="J32" s="98"/>
      <c r="K32" s="99"/>
      <c r="L32" s="99"/>
      <c r="M32" s="99"/>
      <c r="N32" s="99"/>
      <c r="O32" s="99"/>
      <c r="P32" s="99"/>
      <c r="Q32" s="99"/>
      <c r="R32" s="99"/>
      <c r="S32" s="99"/>
      <c r="T32" s="35" t="s">
        <v>40</v>
      </c>
      <c r="U32" s="35"/>
      <c r="V32" s="36"/>
    </row>
    <row r="33" spans="1:22" ht="18" customHeight="1">
      <c r="A33" s="84" t="s">
        <v>50</v>
      </c>
      <c r="B33" s="85"/>
      <c r="C33" s="85"/>
      <c r="D33" s="85"/>
      <c r="E33" s="85"/>
      <c r="F33" s="85"/>
      <c r="G33" s="85"/>
      <c r="H33" s="85"/>
      <c r="I33" s="91"/>
      <c r="J33" s="98"/>
      <c r="K33" s="99"/>
      <c r="L33" s="99"/>
      <c r="M33" s="99"/>
      <c r="N33" s="99"/>
      <c r="O33" s="99"/>
      <c r="P33" s="99"/>
      <c r="Q33" s="99"/>
      <c r="R33" s="99"/>
      <c r="S33" s="99"/>
      <c r="T33" s="35" t="s">
        <v>40</v>
      </c>
      <c r="U33" s="35"/>
      <c r="V33" s="36"/>
    </row>
    <row r="34" spans="1:22" ht="18" customHeight="1">
      <c r="A34" s="84" t="s">
        <v>24</v>
      </c>
      <c r="B34" s="85"/>
      <c r="C34" s="85"/>
      <c r="D34" s="85"/>
      <c r="E34" s="85"/>
      <c r="F34" s="85"/>
      <c r="G34" s="85"/>
      <c r="H34" s="85"/>
      <c r="I34" s="91"/>
      <c r="J34" s="100">
        <f>J32+J33</f>
        <v>0</v>
      </c>
      <c r="K34" s="101"/>
      <c r="L34" s="101"/>
      <c r="M34" s="101"/>
      <c r="N34" s="101"/>
      <c r="O34" s="101"/>
      <c r="P34" s="101"/>
      <c r="Q34" s="101"/>
      <c r="R34" s="101"/>
      <c r="S34" s="101"/>
      <c r="T34" s="37"/>
      <c r="U34" s="37"/>
      <c r="V34" s="38"/>
    </row>
    <row r="35" spans="1:22" ht="30.75" customHeight="1">
      <c r="A35" s="90" t="s">
        <v>25</v>
      </c>
      <c r="B35" s="85"/>
      <c r="C35" s="85"/>
      <c r="D35" s="85"/>
      <c r="E35" s="85"/>
      <c r="F35" s="85"/>
      <c r="G35" s="85"/>
      <c r="H35" s="85"/>
      <c r="I35" s="91"/>
      <c r="J35" s="92">
        <f>IFERROR(ROUNDDOWN(J32/J34,2),1)</f>
        <v>1</v>
      </c>
      <c r="K35" s="93"/>
      <c r="L35" s="93"/>
      <c r="M35" s="93"/>
      <c r="N35" s="93"/>
      <c r="O35" s="93"/>
      <c r="P35" s="93"/>
      <c r="Q35" s="93"/>
      <c r="R35" s="93"/>
      <c r="S35" s="93"/>
      <c r="T35" s="39"/>
      <c r="U35" s="39"/>
      <c r="V35" s="40"/>
    </row>
    <row r="36" spans="1:22" ht="9" customHeight="1"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21" customHeight="1">
      <c r="A37" s="94" t="s">
        <v>62</v>
      </c>
      <c r="B37" s="94"/>
      <c r="C37" s="94"/>
      <c r="D37" s="94"/>
      <c r="E37" s="94"/>
      <c r="F37" s="94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22" ht="31.5" customHeight="1">
      <c r="A38" s="95"/>
      <c r="B38" s="95"/>
      <c r="C38" s="95"/>
      <c r="D38" s="95"/>
      <c r="E38" s="95"/>
      <c r="F38" s="97"/>
      <c r="G38" s="96" t="s">
        <v>85</v>
      </c>
      <c r="H38" s="95"/>
      <c r="I38" s="95"/>
      <c r="J38" s="95"/>
      <c r="K38" s="95"/>
      <c r="L38" s="95" t="s">
        <v>26</v>
      </c>
      <c r="M38" s="95"/>
      <c r="N38" s="95"/>
      <c r="O38" s="95"/>
      <c r="P38" s="95"/>
      <c r="Q38" s="95" t="s">
        <v>63</v>
      </c>
      <c r="R38" s="95"/>
      <c r="S38" s="95"/>
      <c r="T38" s="95"/>
      <c r="U38" s="95"/>
      <c r="V38" s="95"/>
    </row>
    <row r="39" spans="1:22" ht="18" customHeight="1">
      <c r="A39" s="84" t="s">
        <v>86</v>
      </c>
      <c r="B39" s="85"/>
      <c r="C39" s="85"/>
      <c r="D39" s="85"/>
      <c r="E39" s="85"/>
      <c r="F39" s="85"/>
      <c r="G39" s="86"/>
      <c r="H39" s="86"/>
      <c r="I39" s="86"/>
      <c r="J39" s="86"/>
      <c r="K39" s="86"/>
      <c r="L39" s="78">
        <f>+J35</f>
        <v>1</v>
      </c>
      <c r="M39" s="79"/>
      <c r="N39" s="79"/>
      <c r="O39" s="79"/>
      <c r="P39" s="80"/>
      <c r="Q39" s="75">
        <f>G39*L39</f>
        <v>0</v>
      </c>
      <c r="R39" s="76"/>
      <c r="S39" s="76"/>
      <c r="T39" s="76"/>
      <c r="U39" s="76"/>
      <c r="V39" s="77"/>
    </row>
    <row r="40" spans="1:22" ht="18" customHeight="1">
      <c r="A40" s="84" t="s">
        <v>87</v>
      </c>
      <c r="B40" s="85"/>
      <c r="C40" s="85"/>
      <c r="D40" s="85"/>
      <c r="E40" s="85"/>
      <c r="F40" s="85"/>
      <c r="G40" s="86"/>
      <c r="H40" s="86"/>
      <c r="I40" s="86"/>
      <c r="J40" s="86"/>
      <c r="K40" s="86"/>
      <c r="L40" s="81" t="s">
        <v>28</v>
      </c>
      <c r="M40" s="82"/>
      <c r="N40" s="82"/>
      <c r="O40" s="82"/>
      <c r="P40" s="83"/>
      <c r="Q40" s="75">
        <f>+G40</f>
        <v>0</v>
      </c>
      <c r="R40" s="76"/>
      <c r="S40" s="76"/>
      <c r="T40" s="76"/>
      <c r="U40" s="76"/>
      <c r="V40" s="77"/>
    </row>
    <row r="41" spans="1:22" ht="18" customHeight="1">
      <c r="A41" s="84" t="s">
        <v>29</v>
      </c>
      <c r="B41" s="85"/>
      <c r="C41" s="85"/>
      <c r="D41" s="85"/>
      <c r="E41" s="85"/>
      <c r="F41" s="85"/>
      <c r="G41" s="86"/>
      <c r="H41" s="86"/>
      <c r="I41" s="86"/>
      <c r="J41" s="86"/>
      <c r="K41" s="86"/>
      <c r="L41" s="78">
        <f>+J35</f>
        <v>1</v>
      </c>
      <c r="M41" s="79"/>
      <c r="N41" s="79"/>
      <c r="O41" s="79"/>
      <c r="P41" s="80"/>
      <c r="Q41" s="75">
        <f>G41*L41</f>
        <v>0</v>
      </c>
      <c r="R41" s="76"/>
      <c r="S41" s="76"/>
      <c r="T41" s="76"/>
      <c r="U41" s="76"/>
      <c r="V41" s="77"/>
    </row>
    <row r="42" spans="1:22" ht="18" customHeight="1">
      <c r="A42" s="84" t="s">
        <v>30</v>
      </c>
      <c r="B42" s="85"/>
      <c r="C42" s="85"/>
      <c r="D42" s="85"/>
      <c r="E42" s="85"/>
      <c r="F42" s="85"/>
      <c r="G42" s="126"/>
      <c r="H42" s="126"/>
      <c r="I42" s="126"/>
      <c r="J42" s="126"/>
      <c r="K42" s="126"/>
      <c r="L42" s="81" t="s">
        <v>28</v>
      </c>
      <c r="M42" s="82"/>
      <c r="N42" s="82"/>
      <c r="O42" s="82"/>
      <c r="P42" s="83"/>
      <c r="Q42" s="75">
        <f>SUM(Q39:V41)</f>
        <v>0</v>
      </c>
      <c r="R42" s="76"/>
      <c r="S42" s="76"/>
      <c r="T42" s="76"/>
      <c r="U42" s="76"/>
      <c r="V42" s="77"/>
    </row>
    <row r="43" spans="1:22" s="45" customFormat="1" ht="17.25" customHeight="1" thickBot="1">
      <c r="A43" s="127" t="s">
        <v>117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</row>
    <row r="44" spans="1:22" s="45" customFormat="1" ht="25.5" customHeight="1" thickBot="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125" t="s">
        <v>91</v>
      </c>
      <c r="M44" s="125"/>
      <c r="N44" s="125"/>
      <c r="O44" s="125"/>
      <c r="P44" s="125"/>
      <c r="Q44" s="122">
        <f>IF(Q42&gt;100000,100000,Q42)</f>
        <v>0</v>
      </c>
      <c r="R44" s="123"/>
      <c r="S44" s="123"/>
      <c r="T44" s="123"/>
      <c r="U44" s="123"/>
      <c r="V44" s="124"/>
    </row>
    <row r="45" spans="1:22" ht="9" customHeight="1">
      <c r="B45" s="62"/>
      <c r="C45" s="62"/>
      <c r="D45" s="62"/>
      <c r="E45" s="44"/>
      <c r="F45" s="44"/>
      <c r="G45" s="44"/>
      <c r="H45" s="44"/>
      <c r="I45" s="44"/>
      <c r="J45" s="44"/>
      <c r="K45" s="44"/>
      <c r="L45" s="44"/>
      <c r="M45" s="44"/>
      <c r="N45" s="44"/>
    </row>
  </sheetData>
  <sheetProtection password="8DCC" sheet="1" objects="1" scenarios="1" selectLockedCells="1"/>
  <mergeCells count="73">
    <mergeCell ref="D19:F19"/>
    <mergeCell ref="G19:V19"/>
    <mergeCell ref="A16:C19"/>
    <mergeCell ref="A21:F21"/>
    <mergeCell ref="A20:F20"/>
    <mergeCell ref="D16:F16"/>
    <mergeCell ref="G16:V16"/>
    <mergeCell ref="D17:F17"/>
    <mergeCell ref="G17:V17"/>
    <mergeCell ref="D18:F18"/>
    <mergeCell ref="G18:V18"/>
    <mergeCell ref="Q44:V44"/>
    <mergeCell ref="L44:P44"/>
    <mergeCell ref="A41:F41"/>
    <mergeCell ref="A42:F42"/>
    <mergeCell ref="Q41:V41"/>
    <mergeCell ref="Q42:V42"/>
    <mergeCell ref="L41:P41"/>
    <mergeCell ref="L42:P42"/>
    <mergeCell ref="G42:K42"/>
    <mergeCell ref="G41:K41"/>
    <mergeCell ref="A43:V43"/>
    <mergeCell ref="T1:V1"/>
    <mergeCell ref="T2:V2"/>
    <mergeCell ref="Q3:S3"/>
    <mergeCell ref="T3:V3"/>
    <mergeCell ref="A5:V5"/>
    <mergeCell ref="H8:J8"/>
    <mergeCell ref="A11:F11"/>
    <mergeCell ref="G11:V11"/>
    <mergeCell ref="D8:G8"/>
    <mergeCell ref="A6:V6"/>
    <mergeCell ref="K8:M8"/>
    <mergeCell ref="A12:F12"/>
    <mergeCell ref="G12:V12"/>
    <mergeCell ref="A13:F15"/>
    <mergeCell ref="G13:I13"/>
    <mergeCell ref="J13:M13"/>
    <mergeCell ref="O13:T13"/>
    <mergeCell ref="U13:V13"/>
    <mergeCell ref="G14:I14"/>
    <mergeCell ref="J14:M14"/>
    <mergeCell ref="N14:Q14"/>
    <mergeCell ref="R14:V14"/>
    <mergeCell ref="G15:M15"/>
    <mergeCell ref="N15:V15"/>
    <mergeCell ref="A22:F22"/>
    <mergeCell ref="G22:V22"/>
    <mergeCell ref="A28:F29"/>
    <mergeCell ref="I28:K28"/>
    <mergeCell ref="L28:U28"/>
    <mergeCell ref="A23:V24"/>
    <mergeCell ref="A32:I32"/>
    <mergeCell ref="A33:I33"/>
    <mergeCell ref="A34:I34"/>
    <mergeCell ref="J32:S32"/>
    <mergeCell ref="J34:S34"/>
    <mergeCell ref="J33:S33"/>
    <mergeCell ref="A35:I35"/>
    <mergeCell ref="J35:S35"/>
    <mergeCell ref="A37:F37"/>
    <mergeCell ref="L38:P38"/>
    <mergeCell ref="G38:K38"/>
    <mergeCell ref="A38:F38"/>
    <mergeCell ref="Q38:V38"/>
    <mergeCell ref="Q39:V39"/>
    <mergeCell ref="L39:P39"/>
    <mergeCell ref="Q40:V40"/>
    <mergeCell ref="L40:P40"/>
    <mergeCell ref="A39:F39"/>
    <mergeCell ref="G39:K39"/>
    <mergeCell ref="G40:K40"/>
    <mergeCell ref="A40:F40"/>
  </mergeCells>
  <phoneticPr fontId="2"/>
  <pageMargins left="0.78740157480314965" right="0.78740157480314965" top="0.35433070866141736" bottom="0.15748031496062992" header="0.11811023622047245" footer="0.11811023622047245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3" r:id="rId4" name="Check Box 19">
              <controlPr defaultSize="0" autoFill="0" autoLine="0" autoPict="0">
                <anchor moveWithCells="1">
                  <from>
                    <xdr:col>6</xdr:col>
                    <xdr:colOff>47625</xdr:colOff>
                    <xdr:row>27</xdr:row>
                    <xdr:rowOff>9525</xdr:rowOff>
                  </from>
                  <to>
                    <xdr:col>7</xdr:col>
                    <xdr:colOff>38100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 moveWithCells="1">
                  <from>
                    <xdr:col>6</xdr:col>
                    <xdr:colOff>38100</xdr:colOff>
                    <xdr:row>28</xdr:row>
                    <xdr:rowOff>9525</xdr:rowOff>
                  </from>
                  <to>
                    <xdr:col>7</xdr:col>
                    <xdr:colOff>28575</xdr:colOff>
                    <xdr:row>29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U59"/>
  <sheetViews>
    <sheetView view="pageBreakPreview" zoomScale="85" zoomScaleNormal="100" zoomScaleSheetLayoutView="85" workbookViewId="0">
      <selection activeCell="A6" sqref="A6:U26"/>
    </sheetView>
  </sheetViews>
  <sheetFormatPr defaultRowHeight="13.5"/>
  <cols>
    <col min="1" max="3" width="4.125" style="1" customWidth="1"/>
    <col min="4" max="32" width="4.125" customWidth="1"/>
  </cols>
  <sheetData>
    <row r="1" spans="1:21" ht="17.25" customHeight="1">
      <c r="S1" s="140"/>
      <c r="T1" s="140"/>
      <c r="U1" s="140"/>
    </row>
    <row r="2" spans="1:21" ht="17.25" customHeight="1">
      <c r="S2" s="140"/>
      <c r="T2" s="140"/>
      <c r="U2" s="140"/>
    </row>
    <row r="3" spans="1:21" ht="20.25" customHeight="1">
      <c r="A3" s="2" t="s">
        <v>31</v>
      </c>
      <c r="B3" s="2"/>
      <c r="C3" s="2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0.25" customHeight="1">
      <c r="A4" s="2" t="s">
        <v>32</v>
      </c>
      <c r="B4" s="2"/>
      <c r="C4" s="2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20.25" customHeight="1">
      <c r="A5" s="2" t="s">
        <v>33</v>
      </c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18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</row>
    <row r="7" spans="1:21" ht="18" customHeight="1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</row>
    <row r="8" spans="1:21" ht="18" customHeight="1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</row>
    <row r="9" spans="1:21" ht="18" customHeigh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</row>
    <row r="10" spans="1:21" ht="18" customHeight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</row>
    <row r="11" spans="1:21" ht="18" customHeight="1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</row>
    <row r="12" spans="1:21" ht="18" customHeight="1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</row>
    <row r="13" spans="1:21" ht="18" customHeight="1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</row>
    <row r="14" spans="1:21" ht="18" customHeight="1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</row>
    <row r="15" spans="1:21" ht="18" customHeight="1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</row>
    <row r="16" spans="1:21" ht="18" customHeight="1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</row>
    <row r="17" spans="1:21" ht="18" customHeight="1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</row>
    <row r="18" spans="1:21" ht="18" customHeight="1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</row>
    <row r="19" spans="1:21" ht="18" customHeight="1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</row>
    <row r="20" spans="1:21" ht="18" customHeight="1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</row>
    <row r="21" spans="1:21" s="8" customFormat="1" ht="18" customHeight="1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</row>
    <row r="22" spans="1:21" s="8" customFormat="1" ht="18" customHeight="1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</row>
    <row r="23" spans="1:21" s="8" customFormat="1" ht="18" customHeight="1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</row>
    <row r="24" spans="1:21" s="8" customFormat="1" ht="18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</row>
    <row r="25" spans="1:21" ht="18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</row>
    <row r="26" spans="1:21" ht="18" customHeight="1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</row>
    <row r="27" spans="1:21" ht="13.5" customHeight="1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0.25" customHeight="1">
      <c r="A28" s="2" t="s">
        <v>34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8" customHeight="1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</row>
    <row r="30" spans="1:21" ht="18" customHeight="1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</row>
    <row r="31" spans="1:21" ht="18" customHeight="1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</row>
    <row r="32" spans="1:21" ht="18" customHeight="1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</row>
    <row r="33" spans="1:21" ht="18" customHeight="1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</row>
    <row r="34" spans="1:21" ht="18" customHeight="1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</row>
    <row r="35" spans="1:21" ht="18" customHeight="1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</row>
    <row r="36" spans="1:21" ht="18" customHeight="1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</row>
    <row r="37" spans="1:21" ht="18" customHeight="1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</row>
    <row r="38" spans="1:21" ht="18" customHeight="1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</row>
    <row r="39" spans="1:21" ht="18" customHeight="1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</row>
    <row r="40" spans="1:21" ht="18" customHeight="1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</row>
    <row r="41" spans="1:21" ht="18" customHeight="1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</row>
    <row r="42" spans="1:21" ht="18" customHeight="1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</row>
    <row r="43" spans="1:21" ht="18" customHeight="1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</row>
    <row r="44" spans="1:21" s="8" customFormat="1" ht="18" customHeight="1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</row>
    <row r="45" spans="1:21" s="8" customFormat="1" ht="18" customHeight="1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</row>
    <row r="46" spans="1:21" ht="18" customHeight="1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</row>
    <row r="47" spans="1:21" ht="18" customHeight="1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</row>
    <row r="48" spans="1:21" ht="18" customHeight="1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</row>
    <row r="49" spans="1:21" ht="18" customHeight="1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</row>
    <row r="50" spans="1:21" ht="18" customHeight="1">
      <c r="A50" s="5"/>
      <c r="B50" s="5"/>
      <c r="C50" s="5"/>
      <c r="D50" s="5"/>
      <c r="E50" s="5"/>
      <c r="F50" s="9"/>
      <c r="G50" s="142"/>
      <c r="H50" s="142"/>
      <c r="I50" s="142"/>
      <c r="J50" s="139"/>
      <c r="K50" s="139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8" customHeight="1">
      <c r="A51" s="5"/>
      <c r="B51" s="5"/>
      <c r="C51" s="5"/>
      <c r="D51" s="5"/>
      <c r="E51" s="5"/>
      <c r="F51" s="5"/>
      <c r="G51" s="138"/>
      <c r="H51" s="138"/>
      <c r="I51" s="138"/>
      <c r="J51" s="139"/>
      <c r="K51" s="139"/>
      <c r="L51" s="139"/>
      <c r="M51" s="139"/>
      <c r="N51" s="139"/>
      <c r="O51" s="139"/>
      <c r="P51" s="5"/>
      <c r="Q51" s="5"/>
      <c r="R51" s="5"/>
      <c r="S51" s="5"/>
      <c r="T51" s="5"/>
      <c r="U51" s="5"/>
    </row>
    <row r="52" spans="1:21">
      <c r="A52" s="3"/>
      <c r="B52" s="3"/>
      <c r="C52" s="3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>
      <c r="A53" s="3"/>
      <c r="B53" s="3"/>
      <c r="C53" s="3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>
      <c r="A54" s="3"/>
      <c r="B54" s="3"/>
      <c r="C54" s="3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>
      <c r="A55" s="3"/>
      <c r="B55" s="3"/>
      <c r="C55" s="3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>
      <c r="A56" s="10"/>
      <c r="B56" s="10"/>
      <c r="C56" s="10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>
      <c r="A57" s="10"/>
      <c r="B57" s="10"/>
      <c r="C57" s="10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>
      <c r="A58" s="10"/>
      <c r="B58" s="10"/>
      <c r="C58" s="10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>
      <c r="A59" s="10"/>
      <c r="B59" s="10"/>
      <c r="C59" s="10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</sheetData>
  <mergeCells count="9">
    <mergeCell ref="G51:I51"/>
    <mergeCell ref="J51:L51"/>
    <mergeCell ref="M51:O51"/>
    <mergeCell ref="S1:U1"/>
    <mergeCell ref="S2:U2"/>
    <mergeCell ref="A6:U26"/>
    <mergeCell ref="A29:U49"/>
    <mergeCell ref="G50:I50"/>
    <mergeCell ref="J50:K50"/>
  </mergeCells>
  <phoneticPr fontId="2"/>
  <pageMargins left="0.78740157480314965" right="0.78740157480314965" top="0.35433070866141736" bottom="0.15748031496062992" header="0.11811023622047245" footer="0.118110236220472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U59"/>
  <sheetViews>
    <sheetView view="pageBreakPreview" zoomScaleNormal="100" zoomScaleSheetLayoutView="100" workbookViewId="0">
      <selection activeCell="A5" sqref="A5:G5"/>
    </sheetView>
  </sheetViews>
  <sheetFormatPr defaultRowHeight="13.5"/>
  <cols>
    <col min="1" max="3" width="4.125" style="1" customWidth="1"/>
    <col min="4" max="32" width="4.125" customWidth="1"/>
  </cols>
  <sheetData>
    <row r="1" spans="1:21" ht="17.25" customHeight="1">
      <c r="S1" s="140"/>
      <c r="T1" s="140"/>
      <c r="U1" s="140"/>
    </row>
    <row r="2" spans="1:21" ht="17.25" customHeight="1">
      <c r="S2" s="140"/>
      <c r="T2" s="140"/>
      <c r="U2" s="140"/>
    </row>
    <row r="3" spans="1:21" ht="20.25" customHeight="1">
      <c r="A3" s="2" t="s">
        <v>35</v>
      </c>
      <c r="B3" s="2"/>
      <c r="C3" s="2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0.25" customHeight="1">
      <c r="A4" s="2" t="s">
        <v>36</v>
      </c>
      <c r="B4" s="2"/>
      <c r="C4" s="2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24.75" customHeight="1">
      <c r="A5" s="143" t="s">
        <v>37</v>
      </c>
      <c r="B5" s="143"/>
      <c r="C5" s="143"/>
      <c r="D5" s="143"/>
      <c r="E5" s="143"/>
      <c r="F5" s="143"/>
      <c r="G5" s="143"/>
      <c r="H5" s="143" t="s">
        <v>38</v>
      </c>
      <c r="I5" s="143"/>
      <c r="J5" s="143"/>
      <c r="K5" s="143"/>
      <c r="L5" s="143"/>
      <c r="M5" s="143"/>
      <c r="N5" s="143"/>
      <c r="O5" s="143" t="s">
        <v>39</v>
      </c>
      <c r="P5" s="143"/>
      <c r="Q5" s="143"/>
      <c r="R5" s="143"/>
      <c r="S5" s="143"/>
      <c r="T5" s="143"/>
      <c r="U5" s="143"/>
    </row>
    <row r="6" spans="1:21" ht="18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8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8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8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8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8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8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8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8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8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8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8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8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8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s="8" customFormat="1" ht="18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s="8" customFormat="1" ht="18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s="8" customFormat="1" ht="18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s="8" customFormat="1" ht="18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8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8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8" customHeight="1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8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8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8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8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8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8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8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8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8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8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8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8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8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8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8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8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s="8" customFormat="1" ht="18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s="8" customFormat="1" ht="18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8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8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8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t="18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t="18" customHeight="1">
      <c r="A50" s="5"/>
      <c r="B50" s="5"/>
      <c r="C50" s="5"/>
      <c r="D50" s="5"/>
      <c r="E50" s="5"/>
      <c r="F50" s="9"/>
      <c r="G50" s="142"/>
      <c r="H50" s="142"/>
      <c r="I50" s="142"/>
      <c r="J50" s="139"/>
      <c r="K50" s="139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8" customHeight="1">
      <c r="A51" s="5"/>
      <c r="B51" s="5"/>
      <c r="C51" s="5"/>
      <c r="D51" s="5"/>
      <c r="E51" s="5"/>
      <c r="F51" s="5"/>
      <c r="G51" s="138"/>
      <c r="H51" s="138"/>
      <c r="I51" s="138"/>
      <c r="J51" s="139"/>
      <c r="K51" s="139"/>
      <c r="L51" s="139"/>
      <c r="M51" s="139"/>
      <c r="N51" s="139"/>
      <c r="O51" s="139"/>
      <c r="P51" s="5"/>
      <c r="Q51" s="5"/>
      <c r="R51" s="5"/>
      <c r="S51" s="5"/>
      <c r="T51" s="5"/>
      <c r="U51" s="5"/>
    </row>
    <row r="52" spans="1:21">
      <c r="A52" s="3"/>
      <c r="B52" s="3"/>
      <c r="C52" s="3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>
      <c r="A53" s="3"/>
      <c r="B53" s="3"/>
      <c r="C53" s="3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>
      <c r="A54" s="3"/>
      <c r="B54" s="3"/>
      <c r="C54" s="3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>
      <c r="A55" s="3"/>
      <c r="B55" s="3"/>
      <c r="C55" s="3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>
      <c r="A56" s="10"/>
      <c r="B56" s="10"/>
      <c r="C56" s="10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>
      <c r="A57" s="10"/>
      <c r="B57" s="10"/>
      <c r="C57" s="10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>
      <c r="A58" s="10"/>
      <c r="B58" s="10"/>
      <c r="C58" s="10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>
      <c r="A59" s="10"/>
      <c r="B59" s="10"/>
      <c r="C59" s="10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</sheetData>
  <sheetProtection password="8DCC" sheet="1" objects="1" scenarios="1"/>
  <mergeCells count="10">
    <mergeCell ref="G51:I51"/>
    <mergeCell ref="J51:L51"/>
    <mergeCell ref="M51:O51"/>
    <mergeCell ref="S1:U1"/>
    <mergeCell ref="S2:U2"/>
    <mergeCell ref="A5:G5"/>
    <mergeCell ref="H5:N5"/>
    <mergeCell ref="O5:U5"/>
    <mergeCell ref="G50:I50"/>
    <mergeCell ref="J50:K50"/>
  </mergeCells>
  <phoneticPr fontId="2"/>
  <pageMargins left="0.78740157480314965" right="0.78740157480314965" top="0.35433070866141736" bottom="0.15748031496062992" header="0.11811023622047245" footer="0.118110236220472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U60"/>
  <sheetViews>
    <sheetView tabSelected="1" view="pageBreakPreview" topLeftCell="A23" zoomScale="85" zoomScaleNormal="100" zoomScaleSheetLayoutView="85" workbookViewId="0">
      <selection activeCell="P39" sqref="P39:R39"/>
    </sheetView>
  </sheetViews>
  <sheetFormatPr defaultRowHeight="13.5"/>
  <cols>
    <col min="1" max="3" width="4.125" style="28" customWidth="1"/>
    <col min="4" max="29" width="4.125" style="29" customWidth="1"/>
    <col min="30" max="16384" width="9" style="29"/>
  </cols>
  <sheetData>
    <row r="1" spans="1:21" ht="17.25" customHeight="1">
      <c r="P1" s="117"/>
      <c r="Q1" s="117"/>
      <c r="R1" s="117"/>
      <c r="S1" s="117"/>
      <c r="T1" s="117"/>
      <c r="U1" s="117"/>
    </row>
    <row r="2" spans="1:21" ht="17.25" customHeight="1">
      <c r="P2" s="117"/>
      <c r="Q2" s="117"/>
      <c r="R2" s="117"/>
      <c r="S2" s="117"/>
      <c r="T2" s="117"/>
      <c r="U2" s="117"/>
    </row>
    <row r="3" spans="1:21" ht="20.25" customHeight="1">
      <c r="A3" s="31" t="s">
        <v>78</v>
      </c>
      <c r="B3" s="31"/>
      <c r="C3" s="31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ht="20.25" customHeight="1">
      <c r="A4" s="31"/>
      <c r="B4" s="31"/>
      <c r="C4" s="31"/>
      <c r="D4" s="55"/>
      <c r="E4" s="55"/>
      <c r="F4" s="55"/>
      <c r="G4" s="55"/>
      <c r="H4" s="55"/>
      <c r="I4" s="55"/>
      <c r="J4" s="55"/>
      <c r="K4" s="55"/>
      <c r="L4" s="191"/>
      <c r="M4" s="191"/>
      <c r="N4" s="191"/>
      <c r="O4" s="191"/>
      <c r="P4" s="194" t="s">
        <v>7</v>
      </c>
      <c r="Q4" s="194"/>
      <c r="R4" s="194"/>
      <c r="S4" s="194">
        <f>個票!G12</f>
        <v>0</v>
      </c>
      <c r="T4" s="194"/>
      <c r="U4" s="194"/>
    </row>
    <row r="5" spans="1:21" ht="18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1:21" ht="18" customHeight="1">
      <c r="A6" s="144" t="s">
        <v>65</v>
      </c>
      <c r="B6" s="144"/>
      <c r="C6" s="144"/>
      <c r="D6" s="144"/>
      <c r="E6" s="144"/>
      <c r="F6" s="144"/>
      <c r="G6" s="145" t="s">
        <v>66</v>
      </c>
      <c r="H6" s="144"/>
      <c r="I6" s="144"/>
      <c r="J6" s="144"/>
      <c r="K6" s="144"/>
      <c r="L6" s="144"/>
      <c r="M6" s="144"/>
      <c r="N6" s="144"/>
      <c r="O6" s="144"/>
      <c r="P6" s="144" t="s">
        <v>93</v>
      </c>
      <c r="Q6" s="144"/>
      <c r="R6" s="144"/>
      <c r="S6" s="195" t="s">
        <v>81</v>
      </c>
      <c r="T6" s="195"/>
      <c r="U6" s="195"/>
    </row>
    <row r="7" spans="1:21" ht="18" customHeight="1">
      <c r="A7" s="146" t="s">
        <v>67</v>
      </c>
      <c r="B7" s="146"/>
      <c r="C7" s="146"/>
      <c r="D7" s="146"/>
      <c r="E7" s="146"/>
      <c r="F7" s="146"/>
      <c r="G7" s="147" t="s">
        <v>68</v>
      </c>
      <c r="H7" s="148"/>
      <c r="I7" s="148"/>
      <c r="J7" s="148"/>
      <c r="K7" s="148"/>
      <c r="L7" s="148"/>
      <c r="M7" s="148"/>
      <c r="N7" s="148"/>
      <c r="O7" s="148"/>
      <c r="P7" s="179"/>
      <c r="Q7" s="180"/>
      <c r="R7" s="180"/>
      <c r="S7" s="149" t="str">
        <f>IF(P7="","",P7/$S$4)</f>
        <v/>
      </c>
      <c r="T7" s="150"/>
      <c r="U7" s="151"/>
    </row>
    <row r="8" spans="1:21" ht="18" customHeight="1">
      <c r="A8" s="146"/>
      <c r="B8" s="146"/>
      <c r="C8" s="146"/>
      <c r="D8" s="146"/>
      <c r="E8" s="146"/>
      <c r="F8" s="146"/>
      <c r="G8" s="196" t="s">
        <v>69</v>
      </c>
      <c r="H8" s="172"/>
      <c r="I8" s="172"/>
      <c r="J8" s="172"/>
      <c r="K8" s="172"/>
      <c r="L8" s="172"/>
      <c r="M8" s="172"/>
      <c r="N8" s="172"/>
      <c r="O8" s="172"/>
      <c r="P8" s="197"/>
      <c r="Q8" s="198"/>
      <c r="R8" s="198"/>
      <c r="S8" s="152" t="str">
        <f t="shared" ref="S8:S35" si="0">IF(P8="","",P8/$S$4)</f>
        <v/>
      </c>
      <c r="T8" s="153"/>
      <c r="U8" s="154"/>
    </row>
    <row r="9" spans="1:21" ht="18" customHeight="1">
      <c r="A9" s="146"/>
      <c r="B9" s="146"/>
      <c r="C9" s="146"/>
      <c r="D9" s="146"/>
      <c r="E9" s="146"/>
      <c r="F9" s="146"/>
      <c r="G9" s="196" t="s">
        <v>70</v>
      </c>
      <c r="H9" s="172"/>
      <c r="I9" s="172"/>
      <c r="J9" s="172"/>
      <c r="K9" s="172"/>
      <c r="L9" s="172"/>
      <c r="M9" s="172"/>
      <c r="N9" s="172"/>
      <c r="O9" s="172"/>
      <c r="P9" s="164"/>
      <c r="Q9" s="165"/>
      <c r="R9" s="165"/>
      <c r="S9" s="152" t="str">
        <f t="shared" si="0"/>
        <v/>
      </c>
      <c r="T9" s="153"/>
      <c r="U9" s="154"/>
    </row>
    <row r="10" spans="1:21" ht="18" customHeight="1">
      <c r="A10" s="146"/>
      <c r="B10" s="146"/>
      <c r="C10" s="146"/>
      <c r="D10" s="146"/>
      <c r="E10" s="146"/>
      <c r="F10" s="146"/>
      <c r="G10" s="166" t="s">
        <v>79</v>
      </c>
      <c r="H10" s="167"/>
      <c r="I10" s="167"/>
      <c r="J10" s="167"/>
      <c r="K10" s="167"/>
      <c r="L10" s="167"/>
      <c r="M10" s="167"/>
      <c r="N10" s="167"/>
      <c r="O10" s="167"/>
      <c r="P10" s="168"/>
      <c r="Q10" s="169"/>
      <c r="R10" s="169"/>
      <c r="S10" s="152" t="str">
        <f t="shared" si="0"/>
        <v/>
      </c>
      <c r="T10" s="153"/>
      <c r="U10" s="154"/>
    </row>
    <row r="11" spans="1:21" ht="18" customHeight="1">
      <c r="A11" s="146"/>
      <c r="B11" s="146"/>
      <c r="C11" s="146"/>
      <c r="D11" s="146"/>
      <c r="E11" s="146"/>
      <c r="F11" s="146"/>
      <c r="G11" s="173" t="s">
        <v>71</v>
      </c>
      <c r="H11" s="174"/>
      <c r="I11" s="174"/>
      <c r="J11" s="174"/>
      <c r="K11" s="174"/>
      <c r="L11" s="174"/>
      <c r="M11" s="174"/>
      <c r="N11" s="174"/>
      <c r="O11" s="174"/>
      <c r="P11" s="175"/>
      <c r="Q11" s="176"/>
      <c r="R11" s="176"/>
      <c r="S11" s="155" t="str">
        <f t="shared" si="0"/>
        <v/>
      </c>
      <c r="T11" s="156"/>
      <c r="U11" s="157"/>
    </row>
    <row r="12" spans="1:21" ht="18" customHeight="1">
      <c r="A12" s="146" t="s">
        <v>115</v>
      </c>
      <c r="B12" s="146"/>
      <c r="C12" s="146"/>
      <c r="D12" s="146"/>
      <c r="E12" s="146"/>
      <c r="F12" s="146"/>
      <c r="G12" s="177" t="s">
        <v>101</v>
      </c>
      <c r="H12" s="178"/>
      <c r="I12" s="178"/>
      <c r="J12" s="178"/>
      <c r="K12" s="178"/>
      <c r="L12" s="178"/>
      <c r="M12" s="178"/>
      <c r="N12" s="178"/>
      <c r="O12" s="178"/>
      <c r="P12" s="170"/>
      <c r="Q12" s="171"/>
      <c r="R12" s="171"/>
      <c r="S12" s="158" t="str">
        <f t="shared" ref="S12:S14" si="1">IF(P12="","",P12/$S$4)</f>
        <v/>
      </c>
      <c r="T12" s="159"/>
      <c r="U12" s="160"/>
    </row>
    <row r="13" spans="1:21" ht="18" customHeight="1">
      <c r="A13" s="146"/>
      <c r="B13" s="146"/>
      <c r="C13" s="146"/>
      <c r="D13" s="146"/>
      <c r="E13" s="146"/>
      <c r="F13" s="146"/>
      <c r="G13" s="172" t="s">
        <v>102</v>
      </c>
      <c r="H13" s="172"/>
      <c r="I13" s="172"/>
      <c r="J13" s="172"/>
      <c r="K13" s="172"/>
      <c r="L13" s="172"/>
      <c r="M13" s="172"/>
      <c r="N13" s="172"/>
      <c r="O13" s="172"/>
      <c r="P13" s="164"/>
      <c r="Q13" s="165"/>
      <c r="R13" s="165"/>
      <c r="S13" s="152" t="str">
        <f t="shared" si="1"/>
        <v/>
      </c>
      <c r="T13" s="153"/>
      <c r="U13" s="154"/>
    </row>
    <row r="14" spans="1:21" ht="18" customHeight="1">
      <c r="A14" s="146"/>
      <c r="B14" s="146"/>
      <c r="C14" s="146"/>
      <c r="D14" s="146"/>
      <c r="E14" s="146"/>
      <c r="F14" s="146"/>
      <c r="G14" s="173" t="s">
        <v>82</v>
      </c>
      <c r="H14" s="174"/>
      <c r="I14" s="174"/>
      <c r="J14" s="174"/>
      <c r="K14" s="174"/>
      <c r="L14" s="174"/>
      <c r="M14" s="174"/>
      <c r="N14" s="174"/>
      <c r="O14" s="174"/>
      <c r="P14" s="175"/>
      <c r="Q14" s="176"/>
      <c r="R14" s="176"/>
      <c r="S14" s="155" t="str">
        <f t="shared" si="1"/>
        <v/>
      </c>
      <c r="T14" s="156"/>
      <c r="U14" s="157"/>
    </row>
    <row r="15" spans="1:21" ht="18" customHeight="1">
      <c r="A15" s="146" t="s">
        <v>103</v>
      </c>
      <c r="B15" s="146"/>
      <c r="C15" s="146"/>
      <c r="D15" s="146"/>
      <c r="E15" s="146"/>
      <c r="F15" s="146"/>
      <c r="G15" s="177" t="s">
        <v>72</v>
      </c>
      <c r="H15" s="178"/>
      <c r="I15" s="178"/>
      <c r="J15" s="178"/>
      <c r="K15" s="178"/>
      <c r="L15" s="178"/>
      <c r="M15" s="178"/>
      <c r="N15" s="178"/>
      <c r="O15" s="178"/>
      <c r="P15" s="170"/>
      <c r="Q15" s="171"/>
      <c r="R15" s="171"/>
      <c r="S15" s="158" t="str">
        <f t="shared" si="0"/>
        <v/>
      </c>
      <c r="T15" s="159"/>
      <c r="U15" s="160"/>
    </row>
    <row r="16" spans="1:21" ht="18" customHeight="1">
      <c r="A16" s="146"/>
      <c r="B16" s="146"/>
      <c r="C16" s="146"/>
      <c r="D16" s="146"/>
      <c r="E16" s="146"/>
      <c r="F16" s="146"/>
      <c r="G16" s="172" t="s">
        <v>80</v>
      </c>
      <c r="H16" s="172"/>
      <c r="I16" s="172"/>
      <c r="J16" s="172"/>
      <c r="K16" s="172"/>
      <c r="L16" s="172"/>
      <c r="M16" s="172"/>
      <c r="N16" s="172"/>
      <c r="O16" s="172"/>
      <c r="P16" s="164"/>
      <c r="Q16" s="165"/>
      <c r="R16" s="165"/>
      <c r="S16" s="152" t="str">
        <f t="shared" si="0"/>
        <v/>
      </c>
      <c r="T16" s="153"/>
      <c r="U16" s="154"/>
    </row>
    <row r="17" spans="1:21" ht="18" customHeight="1">
      <c r="A17" s="146"/>
      <c r="B17" s="146"/>
      <c r="C17" s="146"/>
      <c r="D17" s="146"/>
      <c r="E17" s="146"/>
      <c r="F17" s="146"/>
      <c r="G17" s="173" t="s">
        <v>82</v>
      </c>
      <c r="H17" s="174"/>
      <c r="I17" s="174"/>
      <c r="J17" s="174"/>
      <c r="K17" s="174"/>
      <c r="L17" s="174"/>
      <c r="M17" s="174"/>
      <c r="N17" s="174"/>
      <c r="O17" s="174"/>
      <c r="P17" s="175"/>
      <c r="Q17" s="176"/>
      <c r="R17" s="176"/>
      <c r="S17" s="161" t="str">
        <f t="shared" si="0"/>
        <v/>
      </c>
      <c r="T17" s="162"/>
      <c r="U17" s="163"/>
    </row>
    <row r="18" spans="1:21" ht="18" customHeight="1">
      <c r="A18" s="146" t="s">
        <v>104</v>
      </c>
      <c r="B18" s="146"/>
      <c r="C18" s="146"/>
      <c r="D18" s="146"/>
      <c r="E18" s="146"/>
      <c r="F18" s="146"/>
      <c r="G18" s="147" t="s">
        <v>72</v>
      </c>
      <c r="H18" s="148"/>
      <c r="I18" s="148"/>
      <c r="J18" s="148"/>
      <c r="K18" s="148"/>
      <c r="L18" s="148"/>
      <c r="M18" s="148"/>
      <c r="N18" s="148"/>
      <c r="O18" s="148"/>
      <c r="P18" s="179"/>
      <c r="Q18" s="180"/>
      <c r="R18" s="180"/>
      <c r="S18" s="149" t="str">
        <f t="shared" si="0"/>
        <v/>
      </c>
      <c r="T18" s="150"/>
      <c r="U18" s="151"/>
    </row>
    <row r="19" spans="1:21" ht="18" customHeight="1">
      <c r="A19" s="146"/>
      <c r="B19" s="146"/>
      <c r="C19" s="146"/>
      <c r="D19" s="146"/>
      <c r="E19" s="146"/>
      <c r="F19" s="146"/>
      <c r="G19" s="172" t="s">
        <v>80</v>
      </c>
      <c r="H19" s="172"/>
      <c r="I19" s="172"/>
      <c r="J19" s="172"/>
      <c r="K19" s="172"/>
      <c r="L19" s="172"/>
      <c r="M19" s="172"/>
      <c r="N19" s="172"/>
      <c r="O19" s="172"/>
      <c r="P19" s="164"/>
      <c r="Q19" s="165"/>
      <c r="R19" s="165"/>
      <c r="S19" s="152" t="str">
        <f t="shared" si="0"/>
        <v/>
      </c>
      <c r="T19" s="153"/>
      <c r="U19" s="154"/>
    </row>
    <row r="20" spans="1:21" ht="18" customHeight="1">
      <c r="A20" s="146"/>
      <c r="B20" s="146"/>
      <c r="C20" s="146"/>
      <c r="D20" s="146"/>
      <c r="E20" s="146"/>
      <c r="F20" s="146"/>
      <c r="G20" s="173" t="s">
        <v>82</v>
      </c>
      <c r="H20" s="174"/>
      <c r="I20" s="174"/>
      <c r="J20" s="174"/>
      <c r="K20" s="174"/>
      <c r="L20" s="174"/>
      <c r="M20" s="174"/>
      <c r="N20" s="174"/>
      <c r="O20" s="174"/>
      <c r="P20" s="175"/>
      <c r="Q20" s="176"/>
      <c r="R20" s="176"/>
      <c r="S20" s="155" t="str">
        <f t="shared" si="0"/>
        <v/>
      </c>
      <c r="T20" s="156"/>
      <c r="U20" s="157"/>
    </row>
    <row r="21" spans="1:21" ht="18" customHeight="1">
      <c r="A21" s="146" t="s">
        <v>105</v>
      </c>
      <c r="B21" s="146"/>
      <c r="C21" s="146"/>
      <c r="D21" s="146"/>
      <c r="E21" s="146"/>
      <c r="F21" s="146"/>
      <c r="G21" s="181" t="s">
        <v>83</v>
      </c>
      <c r="H21" s="182"/>
      <c r="I21" s="182"/>
      <c r="J21" s="182"/>
      <c r="K21" s="183"/>
      <c r="L21" s="148" t="s">
        <v>73</v>
      </c>
      <c r="M21" s="148"/>
      <c r="N21" s="148"/>
      <c r="O21" s="148"/>
      <c r="P21" s="179"/>
      <c r="Q21" s="180"/>
      <c r="R21" s="180"/>
      <c r="S21" s="158" t="str">
        <f t="shared" si="0"/>
        <v/>
      </c>
      <c r="T21" s="159"/>
      <c r="U21" s="160"/>
    </row>
    <row r="22" spans="1:21" ht="18" customHeight="1">
      <c r="A22" s="146"/>
      <c r="B22" s="146"/>
      <c r="C22" s="146"/>
      <c r="D22" s="146"/>
      <c r="E22" s="146"/>
      <c r="F22" s="146"/>
      <c r="G22" s="184"/>
      <c r="H22" s="185"/>
      <c r="I22" s="185"/>
      <c r="J22" s="185"/>
      <c r="K22" s="186"/>
      <c r="L22" s="172" t="s">
        <v>74</v>
      </c>
      <c r="M22" s="172"/>
      <c r="N22" s="172"/>
      <c r="O22" s="172"/>
      <c r="P22" s="164"/>
      <c r="Q22" s="165"/>
      <c r="R22" s="165"/>
      <c r="S22" s="152" t="str">
        <f t="shared" si="0"/>
        <v/>
      </c>
      <c r="T22" s="153"/>
      <c r="U22" s="154"/>
    </row>
    <row r="23" spans="1:21" ht="18" customHeight="1">
      <c r="A23" s="146"/>
      <c r="B23" s="146"/>
      <c r="C23" s="146"/>
      <c r="D23" s="146"/>
      <c r="E23" s="146"/>
      <c r="F23" s="146"/>
      <c r="G23" s="184"/>
      <c r="H23" s="185"/>
      <c r="I23" s="185"/>
      <c r="J23" s="185"/>
      <c r="K23" s="186"/>
      <c r="L23" s="172" t="s">
        <v>75</v>
      </c>
      <c r="M23" s="172"/>
      <c r="N23" s="172"/>
      <c r="O23" s="172"/>
      <c r="P23" s="164"/>
      <c r="Q23" s="165"/>
      <c r="R23" s="165"/>
      <c r="S23" s="152" t="str">
        <f t="shared" si="0"/>
        <v/>
      </c>
      <c r="T23" s="153"/>
      <c r="U23" s="154"/>
    </row>
    <row r="24" spans="1:21" ht="18" customHeight="1">
      <c r="A24" s="146"/>
      <c r="B24" s="146"/>
      <c r="C24" s="146"/>
      <c r="D24" s="146"/>
      <c r="E24" s="146"/>
      <c r="F24" s="146"/>
      <c r="G24" s="184"/>
      <c r="H24" s="185"/>
      <c r="I24" s="185"/>
      <c r="J24" s="185"/>
      <c r="K24" s="186"/>
      <c r="L24" s="172" t="s">
        <v>76</v>
      </c>
      <c r="M24" s="172"/>
      <c r="N24" s="172"/>
      <c r="O24" s="172"/>
      <c r="P24" s="164"/>
      <c r="Q24" s="165"/>
      <c r="R24" s="165"/>
      <c r="S24" s="152" t="str">
        <f t="shared" si="0"/>
        <v/>
      </c>
      <c r="T24" s="153"/>
      <c r="U24" s="154"/>
    </row>
    <row r="25" spans="1:21" ht="18" customHeight="1">
      <c r="A25" s="146"/>
      <c r="B25" s="146"/>
      <c r="C25" s="146"/>
      <c r="D25" s="146"/>
      <c r="E25" s="146"/>
      <c r="F25" s="146"/>
      <c r="G25" s="187"/>
      <c r="H25" s="188"/>
      <c r="I25" s="188"/>
      <c r="J25" s="188"/>
      <c r="K25" s="189"/>
      <c r="L25" s="174" t="s">
        <v>82</v>
      </c>
      <c r="M25" s="174"/>
      <c r="N25" s="174"/>
      <c r="O25" s="174"/>
      <c r="P25" s="168"/>
      <c r="Q25" s="169"/>
      <c r="R25" s="169"/>
      <c r="S25" s="161" t="str">
        <f t="shared" si="0"/>
        <v/>
      </c>
      <c r="T25" s="162"/>
      <c r="U25" s="163"/>
    </row>
    <row r="26" spans="1:21" s="44" customFormat="1" ht="18" customHeight="1">
      <c r="A26" s="146"/>
      <c r="B26" s="146"/>
      <c r="C26" s="146"/>
      <c r="D26" s="146"/>
      <c r="E26" s="146"/>
      <c r="F26" s="146"/>
      <c r="G26" s="181" t="s">
        <v>77</v>
      </c>
      <c r="H26" s="182"/>
      <c r="I26" s="182"/>
      <c r="J26" s="182"/>
      <c r="K26" s="183"/>
      <c r="L26" s="148" t="s">
        <v>73</v>
      </c>
      <c r="M26" s="148"/>
      <c r="N26" s="148"/>
      <c r="O26" s="148"/>
      <c r="P26" s="179"/>
      <c r="Q26" s="180"/>
      <c r="R26" s="180"/>
      <c r="S26" s="149" t="str">
        <f t="shared" si="0"/>
        <v/>
      </c>
      <c r="T26" s="150"/>
      <c r="U26" s="151"/>
    </row>
    <row r="27" spans="1:21" s="44" customFormat="1" ht="18" customHeight="1">
      <c r="A27" s="146"/>
      <c r="B27" s="146"/>
      <c r="C27" s="146"/>
      <c r="D27" s="146"/>
      <c r="E27" s="146"/>
      <c r="F27" s="146"/>
      <c r="G27" s="184"/>
      <c r="H27" s="185"/>
      <c r="I27" s="185"/>
      <c r="J27" s="185"/>
      <c r="K27" s="186"/>
      <c r="L27" s="172" t="s">
        <v>74</v>
      </c>
      <c r="M27" s="172"/>
      <c r="N27" s="172"/>
      <c r="O27" s="172"/>
      <c r="P27" s="164"/>
      <c r="Q27" s="165"/>
      <c r="R27" s="165"/>
      <c r="S27" s="152" t="str">
        <f t="shared" si="0"/>
        <v/>
      </c>
      <c r="T27" s="153"/>
      <c r="U27" s="154"/>
    </row>
    <row r="28" spans="1:21" s="44" customFormat="1" ht="18" customHeight="1">
      <c r="A28" s="146"/>
      <c r="B28" s="146"/>
      <c r="C28" s="146"/>
      <c r="D28" s="146"/>
      <c r="E28" s="146"/>
      <c r="F28" s="146"/>
      <c r="G28" s="184"/>
      <c r="H28" s="185"/>
      <c r="I28" s="185"/>
      <c r="J28" s="185"/>
      <c r="K28" s="186"/>
      <c r="L28" s="172" t="s">
        <v>75</v>
      </c>
      <c r="M28" s="172"/>
      <c r="N28" s="172"/>
      <c r="O28" s="172"/>
      <c r="P28" s="164"/>
      <c r="Q28" s="165"/>
      <c r="R28" s="165"/>
      <c r="S28" s="152" t="str">
        <f t="shared" si="0"/>
        <v/>
      </c>
      <c r="T28" s="153"/>
      <c r="U28" s="154"/>
    </row>
    <row r="29" spans="1:21" s="44" customFormat="1" ht="18" customHeight="1">
      <c r="A29" s="146"/>
      <c r="B29" s="146"/>
      <c r="C29" s="146"/>
      <c r="D29" s="146"/>
      <c r="E29" s="146"/>
      <c r="F29" s="146"/>
      <c r="G29" s="184"/>
      <c r="H29" s="185"/>
      <c r="I29" s="185"/>
      <c r="J29" s="185"/>
      <c r="K29" s="186"/>
      <c r="L29" s="172" t="s">
        <v>76</v>
      </c>
      <c r="M29" s="172"/>
      <c r="N29" s="172"/>
      <c r="O29" s="172"/>
      <c r="P29" s="164"/>
      <c r="Q29" s="165"/>
      <c r="R29" s="165"/>
      <c r="S29" s="152" t="str">
        <f t="shared" si="0"/>
        <v/>
      </c>
      <c r="T29" s="153"/>
      <c r="U29" s="154"/>
    </row>
    <row r="30" spans="1:21" s="44" customFormat="1" ht="18" customHeight="1">
      <c r="A30" s="146"/>
      <c r="B30" s="146"/>
      <c r="C30" s="146"/>
      <c r="D30" s="146"/>
      <c r="E30" s="146"/>
      <c r="F30" s="146"/>
      <c r="G30" s="187"/>
      <c r="H30" s="188"/>
      <c r="I30" s="188"/>
      <c r="J30" s="188"/>
      <c r="K30" s="189"/>
      <c r="L30" s="174" t="s">
        <v>82</v>
      </c>
      <c r="M30" s="174"/>
      <c r="N30" s="174"/>
      <c r="O30" s="174"/>
      <c r="P30" s="168"/>
      <c r="Q30" s="169"/>
      <c r="R30" s="169"/>
      <c r="S30" s="155" t="str">
        <f t="shared" si="0"/>
        <v/>
      </c>
      <c r="T30" s="156"/>
      <c r="U30" s="157"/>
    </row>
    <row r="31" spans="1:21" ht="18" customHeight="1">
      <c r="A31" s="146"/>
      <c r="B31" s="146"/>
      <c r="C31" s="146"/>
      <c r="D31" s="146"/>
      <c r="E31" s="146"/>
      <c r="F31" s="146"/>
      <c r="G31" s="181" t="s">
        <v>84</v>
      </c>
      <c r="H31" s="182"/>
      <c r="I31" s="182"/>
      <c r="J31" s="182"/>
      <c r="K31" s="183"/>
      <c r="L31" s="148" t="s">
        <v>73</v>
      </c>
      <c r="M31" s="148"/>
      <c r="N31" s="148"/>
      <c r="O31" s="148"/>
      <c r="P31" s="179"/>
      <c r="Q31" s="180"/>
      <c r="R31" s="180"/>
      <c r="S31" s="149" t="str">
        <f t="shared" si="0"/>
        <v/>
      </c>
      <c r="T31" s="150"/>
      <c r="U31" s="151"/>
    </row>
    <row r="32" spans="1:21" ht="18" customHeight="1">
      <c r="A32" s="146"/>
      <c r="B32" s="146"/>
      <c r="C32" s="146"/>
      <c r="D32" s="146"/>
      <c r="E32" s="146"/>
      <c r="F32" s="146"/>
      <c r="G32" s="184"/>
      <c r="H32" s="185"/>
      <c r="I32" s="185"/>
      <c r="J32" s="185"/>
      <c r="K32" s="186"/>
      <c r="L32" s="172" t="s">
        <v>74</v>
      </c>
      <c r="M32" s="172"/>
      <c r="N32" s="172"/>
      <c r="O32" s="172"/>
      <c r="P32" s="164"/>
      <c r="Q32" s="165"/>
      <c r="R32" s="165"/>
      <c r="S32" s="152" t="str">
        <f t="shared" si="0"/>
        <v/>
      </c>
      <c r="T32" s="153"/>
      <c r="U32" s="154"/>
    </row>
    <row r="33" spans="1:21" ht="18" customHeight="1">
      <c r="A33" s="146"/>
      <c r="B33" s="146"/>
      <c r="C33" s="146"/>
      <c r="D33" s="146"/>
      <c r="E33" s="146"/>
      <c r="F33" s="146"/>
      <c r="G33" s="184"/>
      <c r="H33" s="185"/>
      <c r="I33" s="185"/>
      <c r="J33" s="185"/>
      <c r="K33" s="186"/>
      <c r="L33" s="172" t="s">
        <v>75</v>
      </c>
      <c r="M33" s="172"/>
      <c r="N33" s="172"/>
      <c r="O33" s="172"/>
      <c r="P33" s="164"/>
      <c r="Q33" s="165"/>
      <c r="R33" s="165"/>
      <c r="S33" s="152" t="str">
        <f t="shared" si="0"/>
        <v/>
      </c>
      <c r="T33" s="153"/>
      <c r="U33" s="154"/>
    </row>
    <row r="34" spans="1:21" ht="18" customHeight="1">
      <c r="A34" s="146"/>
      <c r="B34" s="146"/>
      <c r="C34" s="146"/>
      <c r="D34" s="146"/>
      <c r="E34" s="146"/>
      <c r="F34" s="146"/>
      <c r="G34" s="184"/>
      <c r="H34" s="185"/>
      <c r="I34" s="185"/>
      <c r="J34" s="185"/>
      <c r="K34" s="186"/>
      <c r="L34" s="172" t="s">
        <v>76</v>
      </c>
      <c r="M34" s="172"/>
      <c r="N34" s="172"/>
      <c r="O34" s="172"/>
      <c r="P34" s="164"/>
      <c r="Q34" s="165"/>
      <c r="R34" s="165"/>
      <c r="S34" s="152" t="str">
        <f t="shared" si="0"/>
        <v/>
      </c>
      <c r="T34" s="153"/>
      <c r="U34" s="154"/>
    </row>
    <row r="35" spans="1:21" ht="18" customHeight="1">
      <c r="A35" s="146"/>
      <c r="B35" s="146"/>
      <c r="C35" s="146"/>
      <c r="D35" s="146"/>
      <c r="E35" s="146"/>
      <c r="F35" s="146"/>
      <c r="G35" s="187"/>
      <c r="H35" s="188"/>
      <c r="I35" s="188"/>
      <c r="J35" s="188"/>
      <c r="K35" s="189"/>
      <c r="L35" s="174" t="s">
        <v>82</v>
      </c>
      <c r="M35" s="174"/>
      <c r="N35" s="174"/>
      <c r="O35" s="174"/>
      <c r="P35" s="175"/>
      <c r="Q35" s="176"/>
      <c r="R35" s="176"/>
      <c r="S35" s="155" t="str">
        <f t="shared" si="0"/>
        <v/>
      </c>
      <c r="T35" s="156"/>
      <c r="U35" s="157"/>
    </row>
    <row r="36" spans="1:21" ht="18" customHeight="1">
      <c r="A36" s="146" t="s">
        <v>116</v>
      </c>
      <c r="B36" s="146"/>
      <c r="C36" s="146"/>
      <c r="D36" s="146"/>
      <c r="E36" s="146"/>
      <c r="F36" s="146"/>
      <c r="G36" s="181" t="s">
        <v>106</v>
      </c>
      <c r="H36" s="182"/>
      <c r="I36" s="182"/>
      <c r="J36" s="182"/>
      <c r="K36" s="183"/>
      <c r="L36" s="199" t="s">
        <v>112</v>
      </c>
      <c r="M36" s="148"/>
      <c r="N36" s="148"/>
      <c r="O36" s="148"/>
      <c r="P36" s="179"/>
      <c r="Q36" s="180"/>
      <c r="R36" s="180"/>
      <c r="S36" s="158" t="str">
        <f t="shared" ref="S36:S44" si="2">IF(P36="","",P36/$S$4)</f>
        <v/>
      </c>
      <c r="T36" s="159"/>
      <c r="U36" s="160"/>
    </row>
    <row r="37" spans="1:21" ht="18" customHeight="1">
      <c r="A37" s="146"/>
      <c r="B37" s="146"/>
      <c r="C37" s="146"/>
      <c r="D37" s="146"/>
      <c r="E37" s="146"/>
      <c r="F37" s="146"/>
      <c r="G37" s="184"/>
      <c r="H37" s="185"/>
      <c r="I37" s="185"/>
      <c r="J37" s="185"/>
      <c r="K37" s="186"/>
      <c r="L37" s="193" t="s">
        <v>113</v>
      </c>
      <c r="M37" s="172"/>
      <c r="N37" s="172"/>
      <c r="O37" s="172"/>
      <c r="P37" s="164"/>
      <c r="Q37" s="165"/>
      <c r="R37" s="165"/>
      <c r="S37" s="152" t="str">
        <f t="shared" si="2"/>
        <v/>
      </c>
      <c r="T37" s="153"/>
      <c r="U37" s="154"/>
    </row>
    <row r="38" spans="1:21" ht="18" customHeight="1">
      <c r="A38" s="146"/>
      <c r="B38" s="146"/>
      <c r="C38" s="146"/>
      <c r="D38" s="146"/>
      <c r="E38" s="146"/>
      <c r="F38" s="146"/>
      <c r="G38" s="184"/>
      <c r="H38" s="185"/>
      <c r="I38" s="185"/>
      <c r="J38" s="185"/>
      <c r="K38" s="186"/>
      <c r="L38" s="193" t="s">
        <v>114</v>
      </c>
      <c r="M38" s="172"/>
      <c r="N38" s="172"/>
      <c r="O38" s="172"/>
      <c r="P38" s="164"/>
      <c r="Q38" s="165"/>
      <c r="R38" s="165"/>
      <c r="S38" s="152" t="str">
        <f t="shared" si="2"/>
        <v/>
      </c>
      <c r="T38" s="153"/>
      <c r="U38" s="154"/>
    </row>
    <row r="39" spans="1:21" ht="18" customHeight="1">
      <c r="A39" s="146"/>
      <c r="B39" s="146"/>
      <c r="C39" s="146"/>
      <c r="D39" s="146"/>
      <c r="E39" s="146"/>
      <c r="F39" s="146"/>
      <c r="G39" s="184"/>
      <c r="H39" s="185"/>
      <c r="I39" s="185"/>
      <c r="J39" s="185"/>
      <c r="K39" s="186"/>
      <c r="L39" s="172" t="s">
        <v>108</v>
      </c>
      <c r="M39" s="172"/>
      <c r="N39" s="172"/>
      <c r="O39" s="172"/>
      <c r="P39" s="164"/>
      <c r="Q39" s="165"/>
      <c r="R39" s="165"/>
      <c r="S39" s="152" t="str">
        <f t="shared" si="2"/>
        <v/>
      </c>
      <c r="T39" s="153"/>
      <c r="U39" s="154"/>
    </row>
    <row r="40" spans="1:21" ht="18" customHeight="1">
      <c r="A40" s="146"/>
      <c r="B40" s="146"/>
      <c r="C40" s="146"/>
      <c r="D40" s="146"/>
      <c r="E40" s="146"/>
      <c r="F40" s="146"/>
      <c r="G40" s="187"/>
      <c r="H40" s="188"/>
      <c r="I40" s="188"/>
      <c r="J40" s="188"/>
      <c r="K40" s="189"/>
      <c r="L40" s="174" t="s">
        <v>82</v>
      </c>
      <c r="M40" s="174"/>
      <c r="N40" s="174"/>
      <c r="O40" s="174"/>
      <c r="P40" s="168"/>
      <c r="Q40" s="169"/>
      <c r="R40" s="169"/>
      <c r="S40" s="161" t="str">
        <f t="shared" si="2"/>
        <v/>
      </c>
      <c r="T40" s="162"/>
      <c r="U40" s="163"/>
    </row>
    <row r="41" spans="1:21" ht="44.25" customHeight="1">
      <c r="A41" s="146"/>
      <c r="B41" s="146"/>
      <c r="C41" s="146"/>
      <c r="D41" s="146"/>
      <c r="E41" s="146"/>
      <c r="F41" s="146"/>
      <c r="G41" s="181" t="s">
        <v>107</v>
      </c>
      <c r="H41" s="182"/>
      <c r="I41" s="182"/>
      <c r="J41" s="182"/>
      <c r="K41" s="183"/>
      <c r="L41" s="199" t="s">
        <v>109</v>
      </c>
      <c r="M41" s="199"/>
      <c r="N41" s="199"/>
      <c r="O41" s="199"/>
      <c r="P41" s="179"/>
      <c r="Q41" s="180"/>
      <c r="R41" s="180"/>
      <c r="S41" s="149" t="str">
        <f>IF(P41="","",P41/$S$4)</f>
        <v/>
      </c>
      <c r="T41" s="150"/>
      <c r="U41" s="151"/>
    </row>
    <row r="42" spans="1:21" ht="44.25" customHeight="1">
      <c r="A42" s="146"/>
      <c r="B42" s="146"/>
      <c r="C42" s="146"/>
      <c r="D42" s="146"/>
      <c r="E42" s="146"/>
      <c r="F42" s="146"/>
      <c r="G42" s="184"/>
      <c r="H42" s="185"/>
      <c r="I42" s="185"/>
      <c r="J42" s="185"/>
      <c r="K42" s="186"/>
      <c r="L42" s="193" t="s">
        <v>110</v>
      </c>
      <c r="M42" s="193"/>
      <c r="N42" s="193"/>
      <c r="O42" s="193"/>
      <c r="P42" s="164"/>
      <c r="Q42" s="165"/>
      <c r="R42" s="165"/>
      <c r="S42" s="152" t="str">
        <f>IF(P42="","",P42/$S$4)</f>
        <v/>
      </c>
      <c r="T42" s="153"/>
      <c r="U42" s="154"/>
    </row>
    <row r="43" spans="1:21" ht="44.25" customHeight="1">
      <c r="A43" s="146"/>
      <c r="B43" s="146"/>
      <c r="C43" s="146"/>
      <c r="D43" s="146"/>
      <c r="E43" s="146"/>
      <c r="F43" s="146"/>
      <c r="G43" s="184"/>
      <c r="H43" s="185"/>
      <c r="I43" s="185"/>
      <c r="J43" s="185"/>
      <c r="K43" s="186"/>
      <c r="L43" s="193" t="s">
        <v>111</v>
      </c>
      <c r="M43" s="193"/>
      <c r="N43" s="193"/>
      <c r="O43" s="193"/>
      <c r="P43" s="164"/>
      <c r="Q43" s="165"/>
      <c r="R43" s="165"/>
      <c r="S43" s="152" t="str">
        <f t="shared" si="2"/>
        <v/>
      </c>
      <c r="T43" s="153"/>
      <c r="U43" s="154"/>
    </row>
    <row r="44" spans="1:21" ht="18" customHeight="1">
      <c r="A44" s="146"/>
      <c r="B44" s="146"/>
      <c r="C44" s="146"/>
      <c r="D44" s="146"/>
      <c r="E44" s="146"/>
      <c r="F44" s="146"/>
      <c r="G44" s="187"/>
      <c r="H44" s="188"/>
      <c r="I44" s="188"/>
      <c r="J44" s="188"/>
      <c r="K44" s="189"/>
      <c r="L44" s="174" t="s">
        <v>82</v>
      </c>
      <c r="M44" s="174"/>
      <c r="N44" s="174"/>
      <c r="O44" s="174"/>
      <c r="P44" s="175"/>
      <c r="Q44" s="176"/>
      <c r="R44" s="176"/>
      <c r="S44" s="155" t="str">
        <f t="shared" si="2"/>
        <v/>
      </c>
      <c r="T44" s="156"/>
      <c r="U44" s="157"/>
    </row>
    <row r="45" spans="1:21" s="44" customFormat="1" ht="18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</row>
    <row r="46" spans="1:21" s="44" customFormat="1" ht="18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</row>
    <row r="47" spans="1:21" ht="18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</row>
    <row r="48" spans="1:21" ht="18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</row>
    <row r="49" spans="1:21" ht="18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</row>
    <row r="50" spans="1:21" ht="18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</row>
    <row r="51" spans="1:21" ht="18" customHeight="1">
      <c r="A51" s="56"/>
      <c r="B51" s="56"/>
      <c r="C51" s="56"/>
      <c r="D51" s="56"/>
      <c r="E51" s="56"/>
      <c r="F51" s="57"/>
      <c r="G51" s="192"/>
      <c r="H51" s="192"/>
      <c r="I51" s="191"/>
      <c r="J51" s="191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</row>
    <row r="52" spans="1:21" ht="18" customHeight="1">
      <c r="A52" s="56"/>
      <c r="B52" s="56"/>
      <c r="C52" s="56"/>
      <c r="D52" s="56"/>
      <c r="E52" s="56"/>
      <c r="F52" s="56"/>
      <c r="G52" s="190"/>
      <c r="H52" s="190"/>
      <c r="I52" s="191"/>
      <c r="J52" s="191"/>
      <c r="K52" s="191"/>
      <c r="L52" s="59"/>
      <c r="M52" s="56"/>
      <c r="N52" s="56"/>
      <c r="O52" s="56"/>
      <c r="P52" s="56"/>
      <c r="Q52" s="56"/>
      <c r="R52" s="56"/>
      <c r="S52" s="56"/>
      <c r="T52" s="56"/>
      <c r="U52" s="56"/>
    </row>
    <row r="53" spans="1:21">
      <c r="A53" s="58"/>
      <c r="B53" s="58"/>
      <c r="C53" s="58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</row>
    <row r="54" spans="1:21">
      <c r="A54" s="58"/>
      <c r="B54" s="58"/>
      <c r="C54" s="58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</row>
    <row r="55" spans="1:21">
      <c r="A55" s="58"/>
      <c r="B55" s="58"/>
      <c r="C55" s="58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</row>
    <row r="56" spans="1:21">
      <c r="A56" s="58"/>
      <c r="B56" s="58"/>
      <c r="C56" s="58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</row>
    <row r="57" spans="1:21">
      <c r="A57" s="53"/>
      <c r="B57" s="53"/>
      <c r="C57" s="5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</row>
    <row r="58" spans="1:21">
      <c r="A58" s="53"/>
      <c r="B58" s="53"/>
      <c r="C58" s="5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</row>
    <row r="59" spans="1:21">
      <c r="A59" s="53"/>
      <c r="B59" s="53"/>
      <c r="C59" s="53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</row>
    <row r="60" spans="1:21">
      <c r="A60" s="53"/>
      <c r="B60" s="53"/>
      <c r="C60" s="53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</row>
  </sheetData>
  <sheetProtection password="8DCC" sheet="1" objects="1" scenarios="1" selectLockedCells="1"/>
  <mergeCells count="140">
    <mergeCell ref="A36:F44"/>
    <mergeCell ref="G36:K40"/>
    <mergeCell ref="L36:O36"/>
    <mergeCell ref="P36:R36"/>
    <mergeCell ref="S36:U36"/>
    <mergeCell ref="L37:O37"/>
    <mergeCell ref="P37:R37"/>
    <mergeCell ref="S37:U37"/>
    <mergeCell ref="L38:O38"/>
    <mergeCell ref="P38:R38"/>
    <mergeCell ref="S38:U38"/>
    <mergeCell ref="L39:O39"/>
    <mergeCell ref="P39:R39"/>
    <mergeCell ref="S39:U39"/>
    <mergeCell ref="L40:O40"/>
    <mergeCell ref="P40:R40"/>
    <mergeCell ref="S44:U44"/>
    <mergeCell ref="G41:K44"/>
    <mergeCell ref="L41:O41"/>
    <mergeCell ref="P41:R41"/>
    <mergeCell ref="S41:U41"/>
    <mergeCell ref="L42:O42"/>
    <mergeCell ref="P42:R42"/>
    <mergeCell ref="S42:U42"/>
    <mergeCell ref="S16:U16"/>
    <mergeCell ref="S19:U19"/>
    <mergeCell ref="S23:U23"/>
    <mergeCell ref="S14:U14"/>
    <mergeCell ref="S25:U25"/>
    <mergeCell ref="S30:U30"/>
    <mergeCell ref="P24:R24"/>
    <mergeCell ref="S26:U26"/>
    <mergeCell ref="L35:O35"/>
    <mergeCell ref="P35:R35"/>
    <mergeCell ref="L26:O26"/>
    <mergeCell ref="P26:R26"/>
    <mergeCell ref="L27:O27"/>
    <mergeCell ref="L31:O31"/>
    <mergeCell ref="P31:R31"/>
    <mergeCell ref="L32:O32"/>
    <mergeCell ref="P32:R32"/>
    <mergeCell ref="L33:O33"/>
    <mergeCell ref="S34:U34"/>
    <mergeCell ref="P27:R27"/>
    <mergeCell ref="S33:U33"/>
    <mergeCell ref="G16:O16"/>
    <mergeCell ref="L4:O4"/>
    <mergeCell ref="S1:U1"/>
    <mergeCell ref="S2:U2"/>
    <mergeCell ref="S4:U4"/>
    <mergeCell ref="S6:U6"/>
    <mergeCell ref="P1:R1"/>
    <mergeCell ref="P2:R2"/>
    <mergeCell ref="G12:O12"/>
    <mergeCell ref="P13:R13"/>
    <mergeCell ref="S13:U13"/>
    <mergeCell ref="P7:R7"/>
    <mergeCell ref="G8:O8"/>
    <mergeCell ref="P8:R8"/>
    <mergeCell ref="G9:O9"/>
    <mergeCell ref="P4:R4"/>
    <mergeCell ref="G52:H52"/>
    <mergeCell ref="I52:K52"/>
    <mergeCell ref="G51:H51"/>
    <mergeCell ref="I51:J51"/>
    <mergeCell ref="L28:O28"/>
    <mergeCell ref="P28:R28"/>
    <mergeCell ref="L29:O29"/>
    <mergeCell ref="P29:R29"/>
    <mergeCell ref="P34:R34"/>
    <mergeCell ref="L43:O43"/>
    <mergeCell ref="P43:R43"/>
    <mergeCell ref="S43:U43"/>
    <mergeCell ref="L44:O44"/>
    <mergeCell ref="P44:R44"/>
    <mergeCell ref="S40:U40"/>
    <mergeCell ref="S35:U35"/>
    <mergeCell ref="S27:U27"/>
    <mergeCell ref="S28:U28"/>
    <mergeCell ref="S29:U29"/>
    <mergeCell ref="S31:U31"/>
    <mergeCell ref="S32:U32"/>
    <mergeCell ref="A18:F20"/>
    <mergeCell ref="G18:O18"/>
    <mergeCell ref="P18:R18"/>
    <mergeCell ref="G20:O20"/>
    <mergeCell ref="P20:R20"/>
    <mergeCell ref="G19:O19"/>
    <mergeCell ref="P19:R19"/>
    <mergeCell ref="A21:F35"/>
    <mergeCell ref="L21:O21"/>
    <mergeCell ref="P21:R21"/>
    <mergeCell ref="G31:K35"/>
    <mergeCell ref="G21:K25"/>
    <mergeCell ref="L25:O25"/>
    <mergeCell ref="L30:O30"/>
    <mergeCell ref="L34:O34"/>
    <mergeCell ref="G26:K30"/>
    <mergeCell ref="P25:R25"/>
    <mergeCell ref="P30:R30"/>
    <mergeCell ref="L22:O22"/>
    <mergeCell ref="P22:R22"/>
    <mergeCell ref="L23:O23"/>
    <mergeCell ref="P23:R23"/>
    <mergeCell ref="L24:O24"/>
    <mergeCell ref="P33:R33"/>
    <mergeCell ref="G11:O11"/>
    <mergeCell ref="P11:R11"/>
    <mergeCell ref="G15:O15"/>
    <mergeCell ref="P15:R15"/>
    <mergeCell ref="G17:O17"/>
    <mergeCell ref="P17:R17"/>
    <mergeCell ref="P16:R16"/>
    <mergeCell ref="A12:F14"/>
    <mergeCell ref="P14:R14"/>
    <mergeCell ref="G14:O14"/>
    <mergeCell ref="A6:F6"/>
    <mergeCell ref="G6:O6"/>
    <mergeCell ref="P6:R6"/>
    <mergeCell ref="A7:F11"/>
    <mergeCell ref="G7:O7"/>
    <mergeCell ref="S7:U7"/>
    <mergeCell ref="S24:U24"/>
    <mergeCell ref="S8:U8"/>
    <mergeCell ref="S9:U9"/>
    <mergeCell ref="S10:U10"/>
    <mergeCell ref="S11:U11"/>
    <mergeCell ref="S15:U15"/>
    <mergeCell ref="S17:U17"/>
    <mergeCell ref="S18:U18"/>
    <mergeCell ref="S20:U20"/>
    <mergeCell ref="S21:U21"/>
    <mergeCell ref="S22:U22"/>
    <mergeCell ref="P9:R9"/>
    <mergeCell ref="G10:O10"/>
    <mergeCell ref="P10:R10"/>
    <mergeCell ref="P12:R12"/>
    <mergeCell ref="S12:U12"/>
    <mergeCell ref="G13:O13"/>
    <mergeCell ref="A15:F17"/>
  </mergeCells>
  <phoneticPr fontId="2"/>
  <pageMargins left="0.78740157480314965" right="0.78740157480314965" top="0.35433070866141736" bottom="0.15748031496062992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AB7"/>
  <sheetViews>
    <sheetView view="pageBreakPreview" zoomScale="85" zoomScaleNormal="100" zoomScaleSheetLayoutView="85" workbookViewId="0">
      <selection activeCell="N7" sqref="N7"/>
    </sheetView>
  </sheetViews>
  <sheetFormatPr defaultRowHeight="13.5"/>
  <cols>
    <col min="1" max="1" width="9" style="47"/>
    <col min="4" max="4" width="13" customWidth="1"/>
    <col min="5" max="6" width="6.75" customWidth="1"/>
    <col min="7" max="7" width="7.125" bestFit="1" customWidth="1"/>
    <col min="13" max="14" width="13" bestFit="1" customWidth="1"/>
    <col min="17" max="18" width="13" bestFit="1" customWidth="1"/>
    <col min="21" max="22" width="13" bestFit="1" customWidth="1"/>
    <col min="25" max="27" width="6.75" customWidth="1"/>
    <col min="28" max="28" width="9.125" bestFit="1" customWidth="1"/>
  </cols>
  <sheetData>
    <row r="2" spans="1:28" ht="27">
      <c r="A2" s="203" t="s">
        <v>41</v>
      </c>
      <c r="B2" s="204" t="s">
        <v>42</v>
      </c>
      <c r="C2" s="204" t="s">
        <v>43</v>
      </c>
      <c r="D2" s="52" t="s">
        <v>44</v>
      </c>
      <c r="E2" s="11" t="s">
        <v>45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3"/>
    </row>
    <row r="3" spans="1:28" ht="15" customHeight="1">
      <c r="A3" s="143"/>
      <c r="B3" s="204"/>
      <c r="C3" s="204"/>
      <c r="D3" s="200" t="s">
        <v>55</v>
      </c>
      <c r="E3" s="24" t="s">
        <v>46</v>
      </c>
      <c r="F3" s="25"/>
      <c r="G3" s="25"/>
      <c r="H3" s="11" t="s">
        <v>48</v>
      </c>
      <c r="I3" s="12"/>
      <c r="J3" s="12"/>
      <c r="K3" s="13"/>
      <c r="L3" s="11" t="s">
        <v>51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3"/>
      <c r="Y3" s="11" t="s">
        <v>89</v>
      </c>
      <c r="Z3" s="12"/>
      <c r="AA3" s="12"/>
      <c r="AB3" s="13"/>
    </row>
    <row r="4" spans="1:28" ht="15" customHeight="1">
      <c r="A4" s="143"/>
      <c r="B4" s="204"/>
      <c r="C4" s="204"/>
      <c r="D4" s="201"/>
      <c r="E4" s="206" t="s">
        <v>47</v>
      </c>
      <c r="F4" s="207"/>
      <c r="G4" s="208"/>
      <c r="H4" s="211" t="s">
        <v>49</v>
      </c>
      <c r="I4" s="211" t="s">
        <v>50</v>
      </c>
      <c r="J4" s="211" t="s">
        <v>24</v>
      </c>
      <c r="K4" s="211" t="s">
        <v>54</v>
      </c>
      <c r="L4" s="11"/>
      <c r="M4" s="12"/>
      <c r="N4" s="12"/>
      <c r="O4" s="12"/>
      <c r="P4" s="12"/>
      <c r="Q4" s="12"/>
      <c r="R4" s="12"/>
      <c r="S4" s="13"/>
      <c r="T4" s="15" t="s">
        <v>53</v>
      </c>
      <c r="U4" s="4"/>
      <c r="V4" s="4"/>
      <c r="W4" s="4"/>
      <c r="X4" s="16"/>
      <c r="Y4" s="49" t="s">
        <v>64</v>
      </c>
      <c r="Z4" s="50"/>
      <c r="AA4" s="50"/>
      <c r="AB4" s="200" t="s">
        <v>88</v>
      </c>
    </row>
    <row r="5" spans="1:28" ht="15" customHeight="1">
      <c r="A5" s="143"/>
      <c r="B5" s="204"/>
      <c r="C5" s="204"/>
      <c r="D5" s="201"/>
      <c r="E5" s="205" t="s">
        <v>56</v>
      </c>
      <c r="F5" s="205" t="s">
        <v>57</v>
      </c>
      <c r="G5" s="200" t="s">
        <v>58</v>
      </c>
      <c r="H5" s="211"/>
      <c r="I5" s="211"/>
      <c r="J5" s="211"/>
      <c r="K5" s="211"/>
      <c r="L5" s="49" t="s">
        <v>90</v>
      </c>
      <c r="M5" s="12"/>
      <c r="N5" s="12"/>
      <c r="O5" s="13"/>
      <c r="P5" s="11" t="s">
        <v>26</v>
      </c>
      <c r="Q5" s="12"/>
      <c r="R5" s="12"/>
      <c r="S5" s="13"/>
      <c r="T5" s="17"/>
      <c r="U5" s="18"/>
      <c r="V5" s="18"/>
      <c r="W5" s="18"/>
      <c r="X5" s="19"/>
      <c r="Y5" s="205" t="s">
        <v>56</v>
      </c>
      <c r="Z5" s="205" t="s">
        <v>57</v>
      </c>
      <c r="AA5" s="209" t="s">
        <v>94</v>
      </c>
      <c r="AB5" s="212"/>
    </row>
    <row r="6" spans="1:28" ht="30" customHeight="1">
      <c r="A6" s="143"/>
      <c r="B6" s="204"/>
      <c r="C6" s="204"/>
      <c r="D6" s="202"/>
      <c r="E6" s="202"/>
      <c r="F6" s="202"/>
      <c r="G6" s="202"/>
      <c r="H6" s="211"/>
      <c r="I6" s="211"/>
      <c r="J6" s="211"/>
      <c r="K6" s="211"/>
      <c r="L6" s="23" t="s">
        <v>52</v>
      </c>
      <c r="M6" s="23" t="s">
        <v>27</v>
      </c>
      <c r="N6" s="23" t="s">
        <v>29</v>
      </c>
      <c r="O6" s="23" t="s">
        <v>30</v>
      </c>
      <c r="P6" s="23" t="s">
        <v>52</v>
      </c>
      <c r="Q6" s="23" t="s">
        <v>27</v>
      </c>
      <c r="R6" s="23" t="s">
        <v>29</v>
      </c>
      <c r="S6" s="23" t="s">
        <v>30</v>
      </c>
      <c r="T6" s="23" t="s">
        <v>52</v>
      </c>
      <c r="U6" s="23" t="s">
        <v>27</v>
      </c>
      <c r="V6" s="23" t="s">
        <v>29</v>
      </c>
      <c r="W6" s="23" t="s">
        <v>30</v>
      </c>
      <c r="X6" s="51" t="s">
        <v>92</v>
      </c>
      <c r="Y6" s="202"/>
      <c r="Z6" s="202"/>
      <c r="AA6" s="210"/>
      <c r="AB6" s="213"/>
    </row>
    <row r="7" spans="1:28">
      <c r="A7" s="46" t="str">
        <f>IF(個票!T3="","",個票!T3)</f>
        <v/>
      </c>
      <c r="B7" s="14" t="str">
        <f>IF(個票!D8="","",個票!D8)</f>
        <v/>
      </c>
      <c r="C7" s="14" t="str">
        <f>IF(個票!K8="","",個票!K8)</f>
        <v/>
      </c>
      <c r="D7" s="14" t="str">
        <f>IF(個票!G12="","",個票!G12)</f>
        <v/>
      </c>
      <c r="E7" s="26" t="str">
        <f>IF(個票!Y28=TRUE,1,"")</f>
        <v/>
      </c>
      <c r="F7" s="26" t="str">
        <f>IF(個票!Y29=TRUE,1,"")</f>
        <v/>
      </c>
      <c r="G7" s="27">
        <f>IF(OR(AND(E7=1,F7=1),AND(E7="",F7="")),1,"")</f>
        <v>1</v>
      </c>
      <c r="H7" s="14" t="str">
        <f>IF(個票!J32="","",個票!J32)</f>
        <v/>
      </c>
      <c r="I7" s="14" t="str">
        <f>IF(個票!J33="","",個票!J33)</f>
        <v/>
      </c>
      <c r="J7" s="14">
        <f>IF(個票!J34="","",個票!J34)</f>
        <v>0</v>
      </c>
      <c r="K7" s="20">
        <f>IF(個票!J35="","",個票!J35)</f>
        <v>1</v>
      </c>
      <c r="L7" s="48">
        <f>個票!G39</f>
        <v>0</v>
      </c>
      <c r="M7" s="48">
        <f>個票!G40</f>
        <v>0</v>
      </c>
      <c r="N7" s="48">
        <f>個票!G41</f>
        <v>0</v>
      </c>
      <c r="O7" s="48">
        <f>個票!G42</f>
        <v>0</v>
      </c>
      <c r="P7" s="21">
        <f>個票!L39</f>
        <v>1</v>
      </c>
      <c r="Q7" s="21" t="str">
        <f>個票!L40</f>
        <v>―</v>
      </c>
      <c r="R7" s="21">
        <f>個票!L41</f>
        <v>1</v>
      </c>
      <c r="S7" s="21" t="str">
        <f>個票!L42</f>
        <v>―</v>
      </c>
      <c r="T7" s="22">
        <f>個票!Q39</f>
        <v>0</v>
      </c>
      <c r="U7" s="22">
        <f>個票!Q40</f>
        <v>0</v>
      </c>
      <c r="V7" s="22">
        <f>個票!Q41</f>
        <v>0</v>
      </c>
      <c r="W7" s="22">
        <f>個票!Q42</f>
        <v>0</v>
      </c>
      <c r="X7" s="22">
        <f>個票!Q44</f>
        <v>0</v>
      </c>
      <c r="Y7" s="26" t="e">
        <f>IF(個票!#REF!=TRUE,1,"")</f>
        <v>#REF!</v>
      </c>
      <c r="Z7" s="26" t="e">
        <f>IF(個票!#REF!=TRUE,1,"")</f>
        <v>#REF!</v>
      </c>
      <c r="AA7" s="27" t="e">
        <f>IF(OR(AND(Y7=1,Z7=1),AND(Y7="",Z7="")),1,"")</f>
        <v>#REF!</v>
      </c>
      <c r="AB7" s="14" t="e">
        <f>個票!#REF!</f>
        <v>#REF!</v>
      </c>
    </row>
  </sheetData>
  <mergeCells count="16">
    <mergeCell ref="AA5:AA6"/>
    <mergeCell ref="H4:H6"/>
    <mergeCell ref="AB4:AB6"/>
    <mergeCell ref="I4:I6"/>
    <mergeCell ref="J4:J6"/>
    <mergeCell ref="K4:K6"/>
    <mergeCell ref="Y5:Y6"/>
    <mergeCell ref="D3:D6"/>
    <mergeCell ref="A2:A6"/>
    <mergeCell ref="B2:B6"/>
    <mergeCell ref="C2:C6"/>
    <mergeCell ref="Z5:Z6"/>
    <mergeCell ref="E5:E6"/>
    <mergeCell ref="F5:F6"/>
    <mergeCell ref="G5:G6"/>
    <mergeCell ref="E4:G4"/>
  </mergeCells>
  <phoneticPr fontId="2"/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個票</vt:lpstr>
      <vt:lpstr>個票 (2)</vt:lpstr>
      <vt:lpstr>個票 (3)</vt:lpstr>
      <vt:lpstr>アンケート</vt:lpstr>
      <vt:lpstr>data</vt:lpstr>
      <vt:lpstr>アンケート!Print_Area</vt:lpstr>
      <vt:lpstr>個票!Print_Area</vt:lpstr>
      <vt:lpstr>'個票 (2)'!Print_Area</vt:lpstr>
      <vt:lpstr>'個票 (3)'!Print_Area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tempcr</dc:creator>
  <cp:lastModifiedBy>sakurai</cp:lastModifiedBy>
  <cp:lastPrinted>2017-04-21T01:13:37Z</cp:lastPrinted>
  <dcterms:created xsi:type="dcterms:W3CDTF">2015-04-21T04:23:36Z</dcterms:created>
  <dcterms:modified xsi:type="dcterms:W3CDTF">2017-04-25T02:21:57Z</dcterms:modified>
</cp:coreProperties>
</file>